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5013D438-C700-477A-B499-F0DE267EE968}" xr6:coauthVersionLast="47" xr6:coauthVersionMax="47" xr10:uidLastSave="{00000000-0000-0000-0000-000000000000}"/>
  <bookViews>
    <workbookView showSheetTabs="0" xWindow="-110" yWindow="-110" windowWidth="19420" windowHeight="10420" xr2:uid="{00000000-000D-0000-FFFF-FFFF00000000}"/>
  </bookViews>
  <sheets>
    <sheet name="APP" sheetId="1" r:id="rId1"/>
  </sheets>
  <definedNames>
    <definedName name="_xlnm._FilterDatabase" localSheetId="0" hidden="1">APP!$A$32:$AA$479</definedName>
    <definedName name="_xlnm.Print_Area" localSheetId="0">APP!$A$1:$AA$497</definedName>
    <definedName name="_xlnm.Print_Titles" localSheetId="0">APP!$30:$31</definedName>
  </definedNames>
  <calcPr calcId="191029"/>
</workbook>
</file>

<file path=xl/calcChain.xml><?xml version="1.0" encoding="utf-8"?>
<calcChain xmlns="http://schemas.openxmlformats.org/spreadsheetml/2006/main">
  <c r="W472" i="1" l="1"/>
  <c r="X472" i="1" s="1"/>
  <c r="R472" i="1"/>
  <c r="S472" i="1" s="1"/>
  <c r="M472" i="1"/>
  <c r="N472" i="1" s="1"/>
  <c r="H472" i="1"/>
  <c r="W471" i="1"/>
  <c r="X471" i="1" s="1"/>
  <c r="R471" i="1"/>
  <c r="S471" i="1" s="1"/>
  <c r="M471" i="1"/>
  <c r="N471" i="1" s="1"/>
  <c r="H471" i="1"/>
  <c r="I471" i="1" s="1"/>
  <c r="W470" i="1"/>
  <c r="X470" i="1" s="1"/>
  <c r="R470" i="1"/>
  <c r="S470" i="1" s="1"/>
  <c r="M470" i="1"/>
  <c r="N470" i="1" s="1"/>
  <c r="H470" i="1"/>
  <c r="I470" i="1" s="1"/>
  <c r="Y472" i="1" l="1"/>
  <c r="AA472" i="1" s="1"/>
  <c r="I472" i="1"/>
  <c r="Y471" i="1"/>
  <c r="AA471" i="1" s="1"/>
  <c r="Y470" i="1"/>
  <c r="AA470" i="1" s="1"/>
  <c r="W449" i="1"/>
  <c r="X449" i="1" s="1"/>
  <c r="R449" i="1"/>
  <c r="S449" i="1" s="1"/>
  <c r="M449" i="1"/>
  <c r="N449" i="1" s="1"/>
  <c r="H449" i="1"/>
  <c r="I449" i="1" s="1"/>
  <c r="M476" i="1" l="1"/>
  <c r="N476" i="1" s="1"/>
  <c r="W426" i="1"/>
  <c r="X426" i="1" s="1"/>
  <c r="H474" i="1"/>
  <c r="M474" i="1"/>
  <c r="N474" i="1" s="1"/>
  <c r="R474" i="1"/>
  <c r="S474" i="1" s="1"/>
  <c r="W474" i="1"/>
  <c r="X474" i="1" s="1"/>
  <c r="H475" i="1"/>
  <c r="I475" i="1" s="1"/>
  <c r="M475" i="1"/>
  <c r="N475" i="1" s="1"/>
  <c r="R475" i="1"/>
  <c r="S475" i="1" s="1"/>
  <c r="W475" i="1"/>
  <c r="X475" i="1" s="1"/>
  <c r="H476" i="1"/>
  <c r="R476" i="1"/>
  <c r="S476" i="1" s="1"/>
  <c r="W476" i="1"/>
  <c r="X476" i="1" s="1"/>
  <c r="H458" i="1"/>
  <c r="I458" i="1" s="1"/>
  <c r="M458" i="1"/>
  <c r="N458" i="1" s="1"/>
  <c r="R458" i="1"/>
  <c r="S458" i="1" s="1"/>
  <c r="W458" i="1"/>
  <c r="X458" i="1" s="1"/>
  <c r="H459" i="1"/>
  <c r="I459" i="1" s="1"/>
  <c r="M459" i="1"/>
  <c r="N459" i="1" s="1"/>
  <c r="R459" i="1"/>
  <c r="S459" i="1" s="1"/>
  <c r="W459" i="1"/>
  <c r="X459" i="1" s="1"/>
  <c r="H460" i="1"/>
  <c r="I460" i="1" s="1"/>
  <c r="M460" i="1"/>
  <c r="N460" i="1" s="1"/>
  <c r="R460" i="1"/>
  <c r="S460" i="1" s="1"/>
  <c r="W460" i="1"/>
  <c r="X460" i="1" s="1"/>
  <c r="H461" i="1"/>
  <c r="I461" i="1" s="1"/>
  <c r="M461" i="1"/>
  <c r="N461" i="1" s="1"/>
  <c r="R461" i="1"/>
  <c r="S461" i="1" s="1"/>
  <c r="W461" i="1"/>
  <c r="X461" i="1" s="1"/>
  <c r="H462" i="1"/>
  <c r="I462" i="1" s="1"/>
  <c r="M462" i="1"/>
  <c r="N462" i="1" s="1"/>
  <c r="R462" i="1"/>
  <c r="S462" i="1" s="1"/>
  <c r="W462" i="1"/>
  <c r="X462" i="1" s="1"/>
  <c r="H463" i="1"/>
  <c r="I463" i="1" s="1"/>
  <c r="M463" i="1"/>
  <c r="R463" i="1"/>
  <c r="S463" i="1" s="1"/>
  <c r="W463" i="1"/>
  <c r="X463" i="1" s="1"/>
  <c r="H464" i="1"/>
  <c r="I464" i="1" s="1"/>
  <c r="M464" i="1"/>
  <c r="N464" i="1" s="1"/>
  <c r="R464" i="1"/>
  <c r="S464" i="1" s="1"/>
  <c r="W464" i="1"/>
  <c r="X464" i="1" s="1"/>
  <c r="H465" i="1"/>
  <c r="I465" i="1" s="1"/>
  <c r="M465" i="1"/>
  <c r="N465" i="1" s="1"/>
  <c r="R465" i="1"/>
  <c r="S465" i="1" s="1"/>
  <c r="W465" i="1"/>
  <c r="X465" i="1" s="1"/>
  <c r="H466" i="1"/>
  <c r="I466" i="1" s="1"/>
  <c r="M466" i="1"/>
  <c r="N466" i="1" s="1"/>
  <c r="R466" i="1"/>
  <c r="S466" i="1" s="1"/>
  <c r="W466" i="1"/>
  <c r="X466" i="1" s="1"/>
  <c r="H467" i="1"/>
  <c r="I467" i="1" s="1"/>
  <c r="M467" i="1"/>
  <c r="R467" i="1"/>
  <c r="S467" i="1" s="1"/>
  <c r="W467" i="1"/>
  <c r="X467" i="1" s="1"/>
  <c r="H468" i="1"/>
  <c r="I468" i="1" s="1"/>
  <c r="M468" i="1"/>
  <c r="N468" i="1" s="1"/>
  <c r="R468" i="1"/>
  <c r="S468" i="1" s="1"/>
  <c r="W468" i="1"/>
  <c r="X468" i="1" s="1"/>
  <c r="H469" i="1"/>
  <c r="I469" i="1" s="1"/>
  <c r="M469" i="1"/>
  <c r="N469" i="1" s="1"/>
  <c r="R469" i="1"/>
  <c r="S469" i="1" s="1"/>
  <c r="W469" i="1"/>
  <c r="X469" i="1" s="1"/>
  <c r="H473" i="1"/>
  <c r="I473" i="1" s="1"/>
  <c r="M473" i="1"/>
  <c r="N473" i="1" s="1"/>
  <c r="R473" i="1"/>
  <c r="S473" i="1" s="1"/>
  <c r="W473" i="1"/>
  <c r="X473" i="1" s="1"/>
  <c r="H477" i="1"/>
  <c r="M477" i="1"/>
  <c r="N477" i="1" s="1"/>
  <c r="R477" i="1"/>
  <c r="S477" i="1" s="1"/>
  <c r="W477" i="1"/>
  <c r="X477" i="1" s="1"/>
  <c r="H450" i="1"/>
  <c r="I450" i="1" s="1"/>
  <c r="M450" i="1"/>
  <c r="R450" i="1"/>
  <c r="S450" i="1" s="1"/>
  <c r="W450" i="1"/>
  <c r="X450" i="1" s="1"/>
  <c r="H451" i="1"/>
  <c r="I451" i="1" s="1"/>
  <c r="M451" i="1"/>
  <c r="N451" i="1" s="1"/>
  <c r="R451" i="1"/>
  <c r="S451" i="1" s="1"/>
  <c r="W451" i="1"/>
  <c r="X451" i="1" s="1"/>
  <c r="H452" i="1"/>
  <c r="I452" i="1" s="1"/>
  <c r="M452" i="1"/>
  <c r="R452" i="1"/>
  <c r="S452" i="1" s="1"/>
  <c r="W452" i="1"/>
  <c r="X452" i="1" s="1"/>
  <c r="H453" i="1"/>
  <c r="I453" i="1" s="1"/>
  <c r="M453" i="1"/>
  <c r="N453" i="1" s="1"/>
  <c r="R453" i="1"/>
  <c r="S453" i="1" s="1"/>
  <c r="W453" i="1"/>
  <c r="X453" i="1" s="1"/>
  <c r="H454" i="1"/>
  <c r="I454" i="1" s="1"/>
  <c r="M454" i="1"/>
  <c r="N454" i="1" s="1"/>
  <c r="R454" i="1"/>
  <c r="S454" i="1" s="1"/>
  <c r="W454" i="1"/>
  <c r="X454" i="1" s="1"/>
  <c r="H455" i="1"/>
  <c r="I455" i="1" s="1"/>
  <c r="M455" i="1"/>
  <c r="N455" i="1" s="1"/>
  <c r="R455" i="1"/>
  <c r="S455" i="1" s="1"/>
  <c r="W455" i="1"/>
  <c r="X455" i="1" s="1"/>
  <c r="H456" i="1"/>
  <c r="I456" i="1" s="1"/>
  <c r="M456" i="1"/>
  <c r="R456" i="1"/>
  <c r="S456" i="1" s="1"/>
  <c r="W456" i="1"/>
  <c r="X456" i="1" s="1"/>
  <c r="H439" i="1"/>
  <c r="I439" i="1" s="1"/>
  <c r="M439" i="1"/>
  <c r="N439" i="1" s="1"/>
  <c r="R439" i="1"/>
  <c r="S439" i="1" s="1"/>
  <c r="W439" i="1"/>
  <c r="X439" i="1" s="1"/>
  <c r="H440" i="1"/>
  <c r="I440" i="1" s="1"/>
  <c r="M440" i="1"/>
  <c r="R440" i="1"/>
  <c r="S440" i="1" s="1"/>
  <c r="W440" i="1"/>
  <c r="X440" i="1" s="1"/>
  <c r="H441" i="1"/>
  <c r="M441" i="1"/>
  <c r="N441" i="1" s="1"/>
  <c r="R441" i="1"/>
  <c r="S441" i="1" s="1"/>
  <c r="W441" i="1"/>
  <c r="X441" i="1" s="1"/>
  <c r="H442" i="1"/>
  <c r="I442" i="1" s="1"/>
  <c r="M442" i="1"/>
  <c r="R442" i="1"/>
  <c r="S442" i="1" s="1"/>
  <c r="W442" i="1"/>
  <c r="X442" i="1" s="1"/>
  <c r="H443" i="1"/>
  <c r="I443" i="1" s="1"/>
  <c r="M443" i="1"/>
  <c r="N443" i="1" s="1"/>
  <c r="R443" i="1"/>
  <c r="S443" i="1" s="1"/>
  <c r="W443" i="1"/>
  <c r="X443" i="1" s="1"/>
  <c r="H444" i="1"/>
  <c r="I444" i="1" s="1"/>
  <c r="M444" i="1"/>
  <c r="N444" i="1" s="1"/>
  <c r="R444" i="1"/>
  <c r="S444" i="1" s="1"/>
  <c r="W444" i="1"/>
  <c r="X444" i="1" s="1"/>
  <c r="H445" i="1"/>
  <c r="I445" i="1" s="1"/>
  <c r="M445" i="1"/>
  <c r="N445" i="1" s="1"/>
  <c r="R445" i="1"/>
  <c r="S445" i="1" s="1"/>
  <c r="W445" i="1"/>
  <c r="X445" i="1" s="1"/>
  <c r="H446" i="1"/>
  <c r="I446" i="1" s="1"/>
  <c r="M446" i="1"/>
  <c r="R446" i="1"/>
  <c r="S446" i="1" s="1"/>
  <c r="W446" i="1"/>
  <c r="X446" i="1" s="1"/>
  <c r="H447" i="1"/>
  <c r="I447" i="1" s="1"/>
  <c r="M447" i="1"/>
  <c r="N447" i="1" s="1"/>
  <c r="R447" i="1"/>
  <c r="S447" i="1" s="1"/>
  <c r="W447" i="1"/>
  <c r="X447" i="1" s="1"/>
  <c r="H448" i="1"/>
  <c r="M448" i="1"/>
  <c r="N448" i="1" s="1"/>
  <c r="R448" i="1"/>
  <c r="S448" i="1" s="1"/>
  <c r="W448" i="1"/>
  <c r="X448" i="1" s="1"/>
  <c r="W430" i="1"/>
  <c r="X430" i="1" s="1"/>
  <c r="W431" i="1"/>
  <c r="X431" i="1" s="1"/>
  <c r="W432" i="1"/>
  <c r="X432" i="1" s="1"/>
  <c r="W433" i="1"/>
  <c r="X433" i="1" s="1"/>
  <c r="W434" i="1"/>
  <c r="X434" i="1" s="1"/>
  <c r="W435" i="1"/>
  <c r="X435" i="1" s="1"/>
  <c r="R430" i="1"/>
  <c r="S430" i="1" s="1"/>
  <c r="R431" i="1"/>
  <c r="S431" i="1" s="1"/>
  <c r="R432" i="1"/>
  <c r="S432" i="1" s="1"/>
  <c r="R433" i="1"/>
  <c r="S433" i="1" s="1"/>
  <c r="R434" i="1"/>
  <c r="S434" i="1" s="1"/>
  <c r="R435" i="1"/>
  <c r="S435" i="1" s="1"/>
  <c r="M430" i="1"/>
  <c r="N430" i="1" s="1"/>
  <c r="M431" i="1"/>
  <c r="N431" i="1" s="1"/>
  <c r="M432" i="1"/>
  <c r="N432" i="1" s="1"/>
  <c r="M433" i="1"/>
  <c r="N433" i="1" s="1"/>
  <c r="M434" i="1"/>
  <c r="N434" i="1" s="1"/>
  <c r="M435" i="1"/>
  <c r="N435" i="1" s="1"/>
  <c r="H430" i="1"/>
  <c r="I430" i="1" s="1"/>
  <c r="H431" i="1"/>
  <c r="H432" i="1"/>
  <c r="I432" i="1" s="1"/>
  <c r="H433" i="1"/>
  <c r="I433" i="1" s="1"/>
  <c r="H434" i="1"/>
  <c r="I434" i="1" s="1"/>
  <c r="H435" i="1"/>
  <c r="I435" i="1" s="1"/>
  <c r="H420" i="1"/>
  <c r="I420" i="1" s="1"/>
  <c r="M420" i="1"/>
  <c r="R420" i="1"/>
  <c r="S420" i="1" s="1"/>
  <c r="W420" i="1"/>
  <c r="X420" i="1" s="1"/>
  <c r="A415" i="1"/>
  <c r="W421" i="1"/>
  <c r="X421" i="1" s="1"/>
  <c r="W422" i="1"/>
  <c r="X422" i="1" s="1"/>
  <c r="W423" i="1"/>
  <c r="X423" i="1" s="1"/>
  <c r="W424" i="1"/>
  <c r="X424" i="1" s="1"/>
  <c r="W425" i="1"/>
  <c r="X425" i="1" s="1"/>
  <c r="W427" i="1"/>
  <c r="X427" i="1" s="1"/>
  <c r="W428" i="1"/>
  <c r="X428" i="1" s="1"/>
  <c r="R421" i="1"/>
  <c r="S421" i="1" s="1"/>
  <c r="R422" i="1"/>
  <c r="S422" i="1" s="1"/>
  <c r="R423" i="1"/>
  <c r="S423" i="1" s="1"/>
  <c r="R424" i="1"/>
  <c r="S424" i="1" s="1"/>
  <c r="R425" i="1"/>
  <c r="S425" i="1" s="1"/>
  <c r="R426" i="1"/>
  <c r="S426" i="1" s="1"/>
  <c r="R427" i="1"/>
  <c r="S427" i="1" s="1"/>
  <c r="R428" i="1"/>
  <c r="S428" i="1" s="1"/>
  <c r="M421" i="1"/>
  <c r="N421" i="1" s="1"/>
  <c r="M422" i="1"/>
  <c r="M423" i="1"/>
  <c r="N423" i="1" s="1"/>
  <c r="M424" i="1"/>
  <c r="N424" i="1" s="1"/>
  <c r="M425" i="1"/>
  <c r="N425" i="1" s="1"/>
  <c r="M426" i="1"/>
  <c r="N426" i="1" s="1"/>
  <c r="M427" i="1"/>
  <c r="N427" i="1" s="1"/>
  <c r="M428" i="1"/>
  <c r="N428" i="1" s="1"/>
  <c r="H421" i="1"/>
  <c r="I421" i="1" s="1"/>
  <c r="H422" i="1"/>
  <c r="I422" i="1" s="1"/>
  <c r="H423" i="1"/>
  <c r="I423" i="1" s="1"/>
  <c r="H424" i="1"/>
  <c r="H425" i="1"/>
  <c r="I425" i="1" s="1"/>
  <c r="H426" i="1"/>
  <c r="H427" i="1"/>
  <c r="I427" i="1" s="1"/>
  <c r="H428" i="1"/>
  <c r="I428" i="1" s="1"/>
  <c r="I477" i="1" l="1"/>
  <c r="Y477" i="1"/>
  <c r="AA477" i="1" s="1"/>
  <c r="I476" i="1"/>
  <c r="Y476" i="1"/>
  <c r="AA476" i="1" s="1"/>
  <c r="Y475" i="1"/>
  <c r="AA475" i="1" s="1"/>
  <c r="Y469" i="1"/>
  <c r="AA469" i="1" s="1"/>
  <c r="Y474" i="1"/>
  <c r="AA474" i="1" s="1"/>
  <c r="I474" i="1"/>
  <c r="Y473" i="1"/>
  <c r="AA473" i="1" s="1"/>
  <c r="Y465" i="1"/>
  <c r="AA465" i="1" s="1"/>
  <c r="Y463" i="1"/>
  <c r="AA463" i="1" s="1"/>
  <c r="Y461" i="1"/>
  <c r="AA461" i="1" s="1"/>
  <c r="Y458" i="1"/>
  <c r="AA458" i="1" s="1"/>
  <c r="Y468" i="1"/>
  <c r="AA468" i="1" s="1"/>
  <c r="Y466" i="1"/>
  <c r="AA466" i="1" s="1"/>
  <c r="Y467" i="1"/>
  <c r="AA467" i="1" s="1"/>
  <c r="Y464" i="1"/>
  <c r="AA464" i="1" s="1"/>
  <c r="Y462" i="1"/>
  <c r="AA462" i="1" s="1"/>
  <c r="Y459" i="1"/>
  <c r="AA459" i="1" s="1"/>
  <c r="Y460" i="1"/>
  <c r="AA460" i="1" s="1"/>
  <c r="N467" i="1"/>
  <c r="N463" i="1"/>
  <c r="Y452" i="1"/>
  <c r="AA452" i="1" s="1"/>
  <c r="Y456" i="1"/>
  <c r="AA456" i="1" s="1"/>
  <c r="Y450" i="1"/>
  <c r="AA450" i="1" s="1"/>
  <c r="Y454" i="1"/>
  <c r="AA454" i="1" s="1"/>
  <c r="N456" i="1"/>
  <c r="N452" i="1"/>
  <c r="Y451" i="1"/>
  <c r="AA451" i="1" s="1"/>
  <c r="Y453" i="1"/>
  <c r="AA453" i="1" s="1"/>
  <c r="Y455" i="1"/>
  <c r="AA455" i="1" s="1"/>
  <c r="N450" i="1"/>
  <c r="Y445" i="1"/>
  <c r="AA445" i="1" s="1"/>
  <c r="Y441" i="1"/>
  <c r="AA441" i="1" s="1"/>
  <c r="Y448" i="1"/>
  <c r="Y442" i="1"/>
  <c r="AA442" i="1" s="1"/>
  <c r="I441" i="1"/>
  <c r="Y446" i="1"/>
  <c r="AA446" i="1" s="1"/>
  <c r="Y444" i="1"/>
  <c r="AA444" i="1" s="1"/>
  <c r="Y443" i="1"/>
  <c r="AA443" i="1" s="1"/>
  <c r="Y447" i="1"/>
  <c r="Y440" i="1"/>
  <c r="AA440" i="1" s="1"/>
  <c r="I448" i="1"/>
  <c r="Y439" i="1"/>
  <c r="AA439" i="1" s="1"/>
  <c r="N446" i="1"/>
  <c r="N442" i="1"/>
  <c r="N440" i="1"/>
  <c r="Y431" i="1"/>
  <c r="AA431" i="1" s="1"/>
  <c r="Y435" i="1"/>
  <c r="AA435" i="1" s="1"/>
  <c r="Y420" i="1"/>
  <c r="AA420" i="1" s="1"/>
  <c r="Y434" i="1"/>
  <c r="AA434" i="1" s="1"/>
  <c r="I431" i="1"/>
  <c r="Y430" i="1"/>
  <c r="AA430" i="1" s="1"/>
  <c r="Y432" i="1"/>
  <c r="AA432" i="1" s="1"/>
  <c r="Y433" i="1"/>
  <c r="AA433" i="1" s="1"/>
  <c r="Y426" i="1"/>
  <c r="AA426" i="1" s="1"/>
  <c r="Y428" i="1"/>
  <c r="AA428" i="1" s="1"/>
  <c r="Y422" i="1"/>
  <c r="AA422" i="1" s="1"/>
  <c r="I426" i="1"/>
  <c r="N422" i="1"/>
  <c r="N420" i="1"/>
  <c r="Y424" i="1"/>
  <c r="AA424" i="1" s="1"/>
  <c r="I424" i="1"/>
  <c r="Y427" i="1"/>
  <c r="AA427" i="1" s="1"/>
  <c r="Y425" i="1"/>
  <c r="AA425" i="1" s="1"/>
  <c r="Y423" i="1"/>
  <c r="AA423" i="1" s="1"/>
  <c r="Y421" i="1"/>
  <c r="AA421" i="1" s="1"/>
  <c r="AA448" i="1" l="1"/>
  <c r="AA447" i="1"/>
  <c r="W479" i="1"/>
  <c r="X479" i="1" s="1"/>
  <c r="R479" i="1"/>
  <c r="S479" i="1" s="1"/>
  <c r="M479" i="1"/>
  <c r="N479" i="1" s="1"/>
  <c r="H479" i="1"/>
  <c r="W478" i="1"/>
  <c r="X478" i="1" s="1"/>
  <c r="R478" i="1"/>
  <c r="S478" i="1" s="1"/>
  <c r="M478" i="1"/>
  <c r="N478" i="1" s="1"/>
  <c r="H478" i="1"/>
  <c r="I478" i="1" s="1"/>
  <c r="W457" i="1"/>
  <c r="X457" i="1" s="1"/>
  <c r="R457" i="1"/>
  <c r="S457" i="1" s="1"/>
  <c r="M457" i="1"/>
  <c r="N457" i="1" s="1"/>
  <c r="H457" i="1"/>
  <c r="I457" i="1" s="1"/>
  <c r="W438" i="1"/>
  <c r="X438" i="1" s="1"/>
  <c r="R438" i="1"/>
  <c r="S438" i="1" s="1"/>
  <c r="M438" i="1"/>
  <c r="N438" i="1" s="1"/>
  <c r="H438" i="1"/>
  <c r="I438" i="1" s="1"/>
  <c r="W437" i="1"/>
  <c r="X437" i="1" s="1"/>
  <c r="R437" i="1"/>
  <c r="S437" i="1" s="1"/>
  <c r="M437" i="1"/>
  <c r="N437" i="1" s="1"/>
  <c r="H437" i="1"/>
  <c r="I437" i="1" s="1"/>
  <c r="W436" i="1"/>
  <c r="X436" i="1" s="1"/>
  <c r="R436" i="1"/>
  <c r="S436" i="1" s="1"/>
  <c r="M436" i="1"/>
  <c r="N436" i="1" s="1"/>
  <c r="H436" i="1"/>
  <c r="W429" i="1"/>
  <c r="X429" i="1" s="1"/>
  <c r="R429" i="1"/>
  <c r="S429" i="1" s="1"/>
  <c r="M429" i="1"/>
  <c r="N429" i="1" s="1"/>
  <c r="H429" i="1"/>
  <c r="I429"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37" i="1"/>
  <c r="AA437"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78" i="1"/>
  <c r="AA478"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79" i="1"/>
  <c r="AA479"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79" i="1"/>
  <c r="Y224" i="1"/>
  <c r="AA224" i="1" s="1"/>
  <c r="Y225" i="1"/>
  <c r="AA225" i="1" s="1"/>
  <c r="Y297" i="1"/>
  <c r="AA297" i="1" s="1"/>
  <c r="Y314" i="1"/>
  <c r="AA314" i="1" s="1"/>
  <c r="Y344" i="1"/>
  <c r="AA344" i="1" s="1"/>
  <c r="Y355" i="1"/>
  <c r="AA355" i="1" s="1"/>
  <c r="Y375" i="1"/>
  <c r="AA375" i="1" s="1"/>
  <c r="Y398" i="1"/>
  <c r="AA398" i="1" s="1"/>
  <c r="Y408" i="1"/>
  <c r="AA408" i="1" s="1"/>
  <c r="Y436" i="1"/>
  <c r="AA436" i="1" s="1"/>
  <c r="Y214" i="1"/>
  <c r="AA214" i="1" s="1"/>
  <c r="I224" i="1"/>
  <c r="I225" i="1"/>
  <c r="Y260" i="1"/>
  <c r="AA260" i="1" s="1"/>
  <c r="Y307" i="1"/>
  <c r="AA307" i="1" s="1"/>
  <c r="I314" i="1"/>
  <c r="Y332" i="1"/>
  <c r="AA332" i="1" s="1"/>
  <c r="I375" i="1"/>
  <c r="I398" i="1"/>
  <c r="I408" i="1"/>
  <c r="Y411" i="1"/>
  <c r="AA411" i="1" s="1"/>
  <c r="I417" i="1"/>
  <c r="I436"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57" i="1"/>
  <c r="AA457" i="1" s="1"/>
  <c r="Y319" i="1"/>
  <c r="AA319" i="1" s="1"/>
  <c r="Y374" i="1"/>
  <c r="AA374" i="1" s="1"/>
  <c r="Y381" i="1"/>
  <c r="AA381" i="1" s="1"/>
  <c r="Y382" i="1"/>
  <c r="AA382" i="1" s="1"/>
  <c r="Y402" i="1"/>
  <c r="AA402" i="1" s="1"/>
  <c r="Y438" i="1"/>
  <c r="AA438" i="1" s="1"/>
  <c r="Y378" i="1"/>
  <c r="AA378" i="1" s="1"/>
  <c r="Y401" i="1"/>
  <c r="AA401" i="1" s="1"/>
  <c r="Y383" i="1"/>
  <c r="AA383" i="1" s="1"/>
  <c r="Y391" i="1"/>
  <c r="AA391" i="1" s="1"/>
  <c r="Y399" i="1"/>
  <c r="AA399" i="1" s="1"/>
  <c r="Y407" i="1"/>
  <c r="AA407" i="1" s="1"/>
  <c r="Y416" i="1"/>
  <c r="AA416" i="1" s="1"/>
  <c r="Y429" i="1"/>
  <c r="AA429" i="1" s="1"/>
  <c r="Y449" i="1"/>
  <c r="AA449" i="1" s="1"/>
  <c r="Y326" i="1"/>
  <c r="AA326" i="1" s="1"/>
  <c r="Y334" i="1"/>
  <c r="AA334" i="1" s="1"/>
  <c r="Y348" i="1"/>
  <c r="AA348" i="1" s="1"/>
  <c r="Y357" i="1"/>
  <c r="AA357" i="1" s="1"/>
  <c r="Y481" i="1" l="1"/>
  <c r="Y482" i="1" s="1"/>
  <c r="Y484" i="1" l="1"/>
</calcChain>
</file>

<file path=xl/sharedStrings.xml><?xml version="1.0" encoding="utf-8"?>
<sst xmlns="http://schemas.openxmlformats.org/spreadsheetml/2006/main" count="1261" uniqueCount="898">
  <si>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</si>
  <si>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</si>
  <si>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</si>
  <si>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</si>
  <si>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</si>
  <si>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</si>
  <si>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</si>
  <si>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</si>
  <si>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</si>
  <si>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</si>
  <si>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</si>
  <si>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</si>
  <si>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</si>
  <si>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</si>
  <si>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</si>
  <si>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</si>
  <si>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</si>
  <si>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</si>
  <si>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</si>
  <si>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</si>
  <si>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</si>
  <si>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</si>
  <si>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</si>
  <si>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</si>
  <si>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</si>
  <si>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</si>
  <si>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</si>
  <si>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</si>
  <si>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</si>
  <si>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</si>
  <si>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</si>
  <si>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</si>
  <si>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</si>
  <si>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</si>
  <si>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</si>
  <si>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</si>
  <si>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</si>
  <si>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</si>
  <si>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</si>
  <si>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</si>
  <si>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</si>
  <si>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</si>
  <si>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</si>
  <si>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</si>
  <si>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</si>
  <si>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</si>
  <si>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</si>
  <si>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</si>
  <si>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</si>
  <si>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</si>
  <si>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</si>
  <si>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</si>
  <si>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</si>
  <si>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</si>
  <si>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</si>
  <si>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</si>
  <si>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</si>
  <si>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</si>
  <si>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</si>
  <si>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</si>
  <si>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</si>
  <si>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</si>
  <si>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</si>
  <si>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</si>
  <si>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</si>
  <si>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</si>
  <si>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</si>
  <si>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</si>
  <si>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</si>
  <si>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</si>
  <si>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</si>
  <si>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</si>
  <si>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</si>
  <si>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</si>
  <si>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</si>
  <si>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</si>
  <si>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</si>
  <si>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</si>
  <si>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</si>
  <si>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</si>
  <si>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</si>
  <si>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</si>
  <si>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</si>
  <si>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</si>
  <si>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</si>
  <si>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</si>
  <si>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</si>
  <si>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</si>
  <si>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</si>
  <si>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</si>
  <si>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</si>
  <si>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</si>
  <si>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</si>
  <si>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</si>
  <si>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</si>
  <si>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</si>
  <si>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</si>
  <si>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</si>
  <si>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</si>
  <si>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</si>
  <si>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</si>
  <si>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</si>
  <si>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</si>
  <si>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</si>
  <si>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</si>
  <si>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</si>
  <si>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</si>
  <si>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</si>
  <si>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</si>
  <si>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</si>
  <si>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</si>
  <si>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</si>
  <si>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</si>
  <si>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</si>
  <si>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</si>
  <si>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</si>
  <si>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</si>
  <si>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</si>
  <si>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</si>
  <si>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</si>
  <si>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</si>
  <si>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</si>
  <si>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</si>
  <si>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</si>
  <si>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</si>
  <si>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</si>
  <si>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</si>
  <si>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</si>
  <si>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</si>
  <si>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</si>
  <si>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</si>
  <si>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</si>
  <si>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</si>
  <si>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</si>
  <si>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</si>
  <si>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</si>
  <si>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</si>
  <si>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</si>
  <si>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</si>
  <si>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</si>
  <si>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</si>
  <si>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</si>
  <si>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</si>
  <si>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</si>
  <si>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</si>
  <si>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</si>
  <si>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</si>
  <si>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</si>
  <si>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</si>
  <si>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</si>
  <si>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</si>
  <si>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</si>
  <si>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</si>
  <si>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</si>
  <si>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</si>
  <si>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</si>
  <si>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</si>
  <si>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</si>
  <si>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</si>
  <si>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</si>
  <si>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</si>
  <si>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</si>
  <si>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</si>
  <si>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</si>
  <si>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</si>
  <si>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</si>
  <si>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</si>
  <si>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</si>
  <si>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</si>
  <si>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</si>
  <si>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</si>
  <si>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</si>
  <si>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</si>
  <si>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</si>
  <si>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</si>
  <si>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</si>
  <si>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</si>
  <si>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</si>
  <si>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</si>
  <si>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</si>
  <si>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</si>
  <si>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</si>
  <si>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</si>
  <si>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</si>
  <si>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</si>
  <si>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</si>
  <si>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</si>
  <si>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</si>
  <si>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</si>
  <si>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</si>
  <si>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</si>
  <si>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</si>
  <si>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</si>
  <si>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</si>
  <si>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</si>
  <si>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</si>
  <si>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</si>
  <si>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</si>
  <si>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</si>
  <si>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</si>
  <si>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</si>
  <si>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</si>
  <si>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</si>
  <si>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</si>
  <si>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</si>
  <si>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</si>
  <si>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</si>
  <si>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</si>
  <si>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</si>
  <si>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</si>
  <si>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</si>
  <si>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</si>
  <si>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</si>
  <si>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</si>
  <si>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</si>
  <si>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</si>
  <si>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</si>
  <si>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</si>
  <si>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</si>
  <si>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</si>
  <si>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</si>
  <si>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</si>
  <si>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</si>
  <si>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</si>
  <si>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</si>
  <si>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</si>
  <si>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</si>
  <si>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</si>
  <si>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</si>
  <si>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</si>
  <si>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</si>
  <si>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</si>
  <si>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</si>
  <si>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</si>
  <si>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</si>
  <si>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</si>
  <si>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</si>
  <si>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</si>
  <si>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</si>
  <si>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</si>
  <si>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</si>
  <si>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</si>
  <si>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</si>
  <si>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</si>
  <si>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</si>
  <si>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</si>
  <si>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</si>
  <si>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</si>
  <si>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</si>
  <si>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</si>
  <si>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</si>
  <si>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</si>
  <si>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</si>
  <si>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</si>
  <si>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</si>
  <si>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</si>
  <si>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</si>
  <si>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</si>
  <si>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</si>
  <si>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</si>
  <si>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</si>
  <si>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</si>
  <si>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</si>
  <si>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</si>
  <si>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</si>
  <si>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</si>
  <si>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</si>
  <si>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</si>
  <si>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</si>
  <si>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</si>
  <si>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</si>
  <si>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</si>
  <si>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</si>
  <si>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</si>
  <si>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</si>
  <si>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</si>
  <si>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</si>
  <si>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</si>
  <si>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</si>
  <si>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</si>
  <si>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</si>
  <si>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</si>
  <si>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</si>
  <si>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</si>
  <si>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</si>
  <si>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</si>
  <si>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</si>
  <si>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</si>
  <si>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</si>
  <si>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</si>
  <si>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</si>
  <si>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</si>
  <si>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</si>
  <si>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</si>
  <si>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</si>
  <si>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</si>
  <si>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</si>
  <si>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</si>
  <si>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</si>
  <si>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</si>
  <si>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</si>
  <si>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</si>
  <si>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</si>
  <si>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</si>
  <si>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</si>
  <si>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</si>
  <si>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</si>
  <si>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</si>
  <si>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</si>
  <si>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</si>
  <si>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</si>
  <si>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</si>
  <si>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</si>
  <si>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</si>
  <si>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</si>
  <si>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</si>
  <si>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</si>
  <si>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</si>
  <si>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</si>
  <si>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</si>
  <si>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</si>
  <si>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</si>
  <si>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</si>
  <si>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</si>
  <si>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</si>
  <si>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</si>
  <si>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</si>
  <si>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</si>
  <si>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</si>
  <si>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</si>
  <si>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</si>
  <si>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</si>
  <si>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</si>
  <si>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</si>
  <si>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</si>
  <si>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</si>
  <si>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</si>
  <si>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</si>
  <si>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</si>
  <si>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</si>
  <si>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</si>
  <si>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</si>
  <si>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</si>
  <si>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</si>
  <si>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</si>
  <si>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</si>
  <si>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</si>
  <si>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</si>
  <si>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</si>
  <si>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</si>
  <si>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</si>
  <si>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</si>
  <si>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</si>
  <si>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</si>
  <si>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</si>
  <si>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</si>
  <si>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</si>
  <si>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</si>
  <si>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</si>
  <si>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</si>
  <si>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</si>
  <si>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</si>
  <si>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</si>
  <si>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</si>
  <si>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</si>
  <si>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</si>
  <si>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</si>
  <si>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</si>
  <si>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</si>
  <si>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</si>
  <si>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</si>
  <si>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</si>
  <si>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</si>
  <si>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</si>
  <si>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</si>
  <si>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</si>
  <si>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</si>
  <si>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</si>
  <si>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</si>
  <si>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</si>
  <si>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</si>
  <si>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</si>
  <si>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</si>
  <si>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</si>
  <si>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</si>
  <si>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</si>
  <si>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</si>
  <si>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</si>
  <si>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</si>
  <si>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</si>
  <si>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</si>
  <si>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</si>
  <si>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</si>
  <si>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</si>
  <si>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</si>
  <si>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</si>
  <si>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</si>
  <si>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</si>
  <si>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</si>
  <si>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</si>
  <si>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</si>
  <si>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</si>
  <si>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</si>
  <si>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</si>
  <si>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</si>
  <si>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</si>
  <si>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</si>
  <si>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</si>
  <si>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</si>
  <si>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</si>
  <si>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</si>
  <si>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</si>
  <si>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</si>
  <si>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</si>
  <si>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</si>
  <si>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</si>
  <si>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</si>
  <si>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</si>
  <si>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</si>
  <si>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</si>
  <si>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</si>
  <si>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</si>
  <si>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</si>
  <si>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</si>
  <si>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</si>
  <si>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</si>
  <si>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</si>
  <si>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</si>
  <si>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</si>
  <si>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</si>
  <si>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</si>
  <si>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</si>
  <si>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</si>
  <si>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</si>
  <si>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</si>
  <si>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</si>
  <si>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</si>
  <si>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</si>
  <si>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</si>
  <si>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</si>
  <si>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</si>
  <si>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</si>
  <si>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</si>
  <si>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</si>
  <si>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</si>
  <si>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</si>
  <si>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</si>
  <si>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</si>
  <si>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</si>
  <si>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</si>
  <si>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</si>
  <si>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</si>
  <si>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</si>
  <si>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</si>
  <si>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</si>
  <si>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</si>
  <si>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</si>
  <si>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</si>
  <si>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</si>
  <si>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</si>
  <si>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</si>
  <si>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</si>
  <si>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</si>
  <si>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</si>
  <si>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</si>
  <si>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</si>
  <si>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</si>
  <si>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</si>
  <si>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</si>
  <si>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</si>
  <si>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</si>
  <si>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</si>
  <si>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</si>
  <si>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</si>
  <si>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</si>
  <si>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</si>
  <si>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</si>
  <si>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</si>
  <si>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</si>
  <si>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</si>
  <si>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</si>
  <si>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</si>
  <si>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</si>
  <si>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</si>
  <si>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</si>
  <si>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</si>
  <si>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</si>
  <si>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</si>
  <si>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</si>
  <si>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</si>
  <si>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</si>
  <si>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</si>
  <si>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</si>
  <si>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</si>
  <si>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</si>
  <si>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</si>
  <si>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</si>
  <si>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</si>
  <si>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</si>
  <si>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</si>
  <si>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</si>
  <si>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</si>
  <si>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</si>
  <si>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</si>
  <si>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</si>
  <si>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</si>
  <si>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</si>
  <si>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</si>
  <si>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</si>
  <si>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</si>
  <si>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</si>
  <si>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</si>
  <si>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</si>
  <si>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</si>
  <si>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</si>
  <si>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</si>
  <si>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</si>
  <si>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</si>
  <si>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</si>
  <si>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</si>
  <si>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</si>
  <si>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</si>
  <si>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</si>
  <si>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</si>
  <si>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</si>
  <si>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</si>
  <si>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</si>
  <si>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</si>
  <si>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</si>
  <si>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</si>
  <si>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</si>
  <si>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</si>
  <si>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</si>
  <si>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</si>
  <si>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</si>
  <si>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</si>
  <si>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</si>
  <si>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</si>
  <si>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</si>
  <si>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</si>
  <si>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</si>
  <si>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</si>
  <si>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</si>
  <si>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</si>
  <si>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</si>
  <si>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</si>
  <si>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</si>
  <si>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</si>
  <si>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</si>
  <si>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</si>
  <si>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</si>
  <si>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</si>
  <si>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</si>
  <si>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</si>
  <si>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</si>
  <si>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</si>
  <si>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</si>
  <si>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</si>
  <si>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</si>
  <si>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</si>
  <si>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</si>
  <si>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</si>
  <si>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</si>
  <si>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</si>
  <si>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</si>
  <si>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</si>
  <si>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</si>
  <si>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</si>
  <si>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</si>
  <si>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</si>
  <si>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</si>
  <si>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</si>
  <si>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</si>
  <si>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</si>
  <si>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</si>
  <si>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</si>
  <si>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</si>
  <si>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</si>
  <si>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</si>
  <si>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</si>
  <si>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</si>
  <si>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</si>
  <si>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</si>
  <si>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</si>
  <si>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</si>
  <si>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</si>
  <si>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</si>
  <si>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</si>
  <si>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</si>
  <si>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</si>
  <si>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</si>
  <si>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</si>
  <si>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</si>
  <si>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</si>
  <si>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</si>
  <si>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</si>
  <si>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</si>
  <si>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</si>
  <si>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</si>
  <si>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</si>
  <si>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</si>
  <si>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</si>
  <si>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</si>
  <si>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</si>
  <si>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</si>
  <si>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</si>
  <si>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</si>
  <si>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</si>
  <si>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</si>
  <si>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</si>
  <si>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</si>
  <si>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</si>
  <si>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</si>
  <si>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</si>
  <si>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</si>
  <si>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</si>
  <si>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</si>
  <si>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</si>
  <si>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</si>
  <si>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</si>
  <si>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</si>
  <si>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</si>
  <si>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</si>
  <si>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</si>
  <si>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</si>
  <si>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</si>
  <si>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</si>
  <si>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</si>
  <si>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</si>
  <si>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</si>
  <si>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</si>
  <si>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</si>
  <si>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</si>
  <si>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</si>
  <si>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</si>
  <si>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</si>
  <si>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</si>
  <si>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</si>
  <si>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</si>
  <si>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</si>
  <si>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</si>
  <si>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</si>
  <si>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</si>
  <si>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</si>
  <si>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</si>
  <si>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</si>
  <si>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</si>
  <si>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</si>
  <si>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</si>
  <si>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</si>
  <si>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</si>
  <si>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</si>
  <si>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</si>
  <si>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</si>
  <si>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</si>
  <si>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</si>
  <si>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</si>
  <si>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</si>
  <si>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</si>
  <si>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</si>
  <si>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</si>
  <si>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</si>
  <si>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</si>
  <si>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</si>
  <si>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</si>
  <si>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</si>
  <si>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</si>
  <si>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</si>
  <si>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</si>
  <si>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</si>
  <si>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</si>
  <si>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</si>
  <si>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</si>
  <si>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</si>
  <si>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</si>
  <si>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</si>
  <si>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</si>
  <si>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</si>
  <si>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</si>
  <si>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</si>
  <si>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</si>
  <si>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</si>
  <si>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</si>
  <si>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</si>
  <si>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</si>
  <si>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</si>
  <si>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</si>
  <si>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</si>
  <si>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</si>
  <si>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</si>
  <si>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</si>
  <si>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</si>
  <si>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</si>
  <si>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</si>
  <si>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</si>
  <si>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</si>
  <si>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</si>
  <si>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</si>
  <si>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</si>
  <si>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</si>
  <si>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</si>
  <si>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</si>
  <si>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</si>
  <si>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</si>
  <si>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</si>
  <si>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</si>
  <si>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</si>
  <si>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</si>
  <si>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</si>
  <si>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</si>
  <si>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</si>
  <si>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</si>
  <si>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</si>
  <si>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</si>
  <si>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</si>
  <si>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</si>
  <si>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</si>
  <si>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</si>
  <si>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</si>
  <si>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</si>
  <si>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</si>
  <si>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</si>
  <si>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</si>
  <si>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</si>
  <si>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</si>
  <si>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</si>
  <si>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</si>
  <si>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</si>
  <si>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</si>
  <si>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</si>
  <si>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</si>
  <si>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</si>
  <si>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</si>
  <si>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</si>
  <si>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</si>
  <si>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</si>
  <si>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</si>
  <si>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</si>
  <si>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</si>
  <si>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</si>
  <si>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</si>
  <si>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</si>
  <si>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</si>
  <si>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</si>
  <si>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</si>
  <si>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</si>
  <si>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</si>
  <si>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</si>
  <si>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</si>
  <si>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</si>
  <si>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</si>
  <si>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</si>
  <si>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</si>
  <si>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</si>
  <si>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</si>
  <si>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</si>
  <si>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</si>
  <si>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</si>
  <si>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</si>
  <si>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</si>
  <si>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</si>
  <si>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</si>
  <si>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</si>
  <si>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</si>
  <si>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</si>
  <si>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</si>
  <si>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</si>
  <si>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</si>
  <si>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</si>
  <si>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</si>
  <si>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</si>
  <si>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</si>
  <si>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</si>
  <si>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</si>
  <si>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</si>
  <si>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</si>
  <si>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</si>
  <si>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</si>
  <si>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</si>
  <si>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</si>
  <si>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</si>
  <si>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</si>
  <si>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</si>
  <si>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</si>
  <si>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</si>
  <si>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</si>
  <si>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</si>
  <si>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</si>
  <si>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</si>
  <si>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</si>
  <si>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</si>
  <si>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</si>
  <si>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</si>
  <si>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</si>
  <si>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</si>
  <si>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</si>
  <si>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</si>
  <si>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</si>
  <si>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</si>
  <si>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</si>
  <si>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</si>
  <si>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</si>
  <si>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</si>
  <si>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</si>
  <si>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</si>
  <si>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</si>
  <si>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</si>
  <si>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</si>
  <si>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</si>
  <si>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</si>
  <si>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</si>
  <si>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</si>
  <si>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</si>
  <si>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</si>
  <si>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</si>
  <si>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</si>
  <si>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</si>
  <si>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</si>
  <si>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</si>
  <si>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Battery, 9V, heavy-duty</t>
  </si>
  <si>
    <t>Extension cord, 3 meters, 3 sockets</t>
  </si>
  <si>
    <t>Extension cord, 5 meters, 6 multi-sockets, heavy-duty</t>
  </si>
  <si>
    <t>Antivirus, for 3 users, 2 years</t>
  </si>
  <si>
    <t>External Hard Drive, 2TB</t>
  </si>
  <si>
    <t>Pointer, wireless presenter, with case and wireless receiver</t>
  </si>
  <si>
    <t>Printer, all in one, continuous, ink tank system</t>
  </si>
  <si>
    <t>Printer, all in one, inkjet, wireless</t>
  </si>
  <si>
    <t>Printer, all in one, inkjet</t>
  </si>
  <si>
    <t>Fabric conditioner, concentrate, ~800ml</t>
  </si>
  <si>
    <t>Dishwashing liquid, ~500ml</t>
  </si>
  <si>
    <t>Detergent, liquid, ~1L</t>
  </si>
  <si>
    <t>Toilet deodorizer, 50g</t>
  </si>
  <si>
    <t>Disinfectant spray, branded, high-quality, ≥300g</t>
  </si>
  <si>
    <t>Alcohol, pump, isoprophyll, 70%, 500ml</t>
  </si>
  <si>
    <t>Trash bag, plastic, transparent, heavy-duty, XL, 100pcs/pack</t>
  </si>
  <si>
    <t>Trash bag, plastic, transparent, heavy-duty, medium, 100pcs/pack</t>
  </si>
  <si>
    <t>Ballpen, ordinary, black</t>
  </si>
  <si>
    <t>Ballpen, ordinary, red</t>
  </si>
  <si>
    <t>Clip, backfold, 41mm</t>
  </si>
  <si>
    <t>ream</t>
  </si>
  <si>
    <t>Chicago screw post, 2", 100s/pack</t>
  </si>
  <si>
    <t>Chicago screw post, 4", 100s/pack</t>
  </si>
  <si>
    <t>Compact Disk (CD), rewritable, with case, 10s/box</t>
  </si>
  <si>
    <t>Glue, multi-purpose, ~130g</t>
  </si>
  <si>
    <t>Manila paper, pale yellow</t>
  </si>
  <si>
    <t>sheet</t>
  </si>
  <si>
    <t>Marker ink refill, black</t>
  </si>
  <si>
    <t>Photo paper, glossy, 10s/pack, A4</t>
  </si>
  <si>
    <t>Push pin, 100s/box</t>
  </si>
  <si>
    <t>Sign pen, liquid/gel, 0.5, green</t>
  </si>
  <si>
    <t>Sign pen, liquid/gel, 0.5, violet</t>
  </si>
  <si>
    <t>Specialty / laid paper, cream, long, 200s/ream</t>
  </si>
  <si>
    <t>Specialty / laid paper, cream, long, 20s/pack</t>
  </si>
  <si>
    <t>Specialty / laid paper, cream, short, 200s/ream</t>
  </si>
  <si>
    <t>Specialty / laid paper, cream, short, 20s/pack</t>
  </si>
  <si>
    <t>Sticker paper, 10s/pack</t>
  </si>
  <si>
    <t>Tape, double adhesive</t>
  </si>
  <si>
    <t>Paper, Multi-Purpose, A3, 70 gsm</t>
  </si>
  <si>
    <t>Record book, 150 pages</t>
  </si>
  <si>
    <t>Brother Ink # BT5000C, cyan</t>
  </si>
  <si>
    <t>Brother Ink # BT5000M, magenta</t>
  </si>
  <si>
    <t>Brother Ink # BT5000Y, yellow</t>
  </si>
  <si>
    <t>Brother Ink # BTD60BK, black</t>
  </si>
  <si>
    <t>Epson Ink # 003, black</t>
  </si>
  <si>
    <t>Epson Ink # 003, cyan</t>
  </si>
  <si>
    <t>Epson Ink # 003, magenta</t>
  </si>
  <si>
    <t>Epson Ink # 003, yellow</t>
  </si>
  <si>
    <t>Cartolina, assorted, light colored</t>
  </si>
  <si>
    <t>Clipboard, long, with cover</t>
  </si>
  <si>
    <t>Crayon, 16s/box</t>
  </si>
  <si>
    <t>ID holder, landscape, with lace, ordinary</t>
  </si>
  <si>
    <t>Magnifying glass, ordinary</t>
  </si>
  <si>
    <t>Medal, ordinary, gold</t>
  </si>
  <si>
    <t>Meter stick, ordinary</t>
  </si>
  <si>
    <t>Notebook, spiral, 80 leaves</t>
  </si>
  <si>
    <t>Paper, colored, assorted</t>
  </si>
  <si>
    <t>Tool box, heavy duty</t>
  </si>
  <si>
    <t>Gloves, surgical, disposable, 100s/box</t>
  </si>
  <si>
    <t>Face shield, with frame, ordinary</t>
  </si>
  <si>
    <t>Spray bottle, plastic, ordinary, ~100ml-250ml</t>
  </si>
  <si>
    <t>Face mask, disposable, 3-ply, 50s/box, FDA notified</t>
  </si>
  <si>
    <t>Paper, Multi-Purpose, short, 70 gsm</t>
  </si>
  <si>
    <t>Storage box, 50L</t>
  </si>
  <si>
    <t>Storage box, 70L</t>
  </si>
  <si>
    <t>Storage box, 120L</t>
  </si>
  <si>
    <t>Agricultural Training Institute</t>
  </si>
  <si>
    <t>Region IV-A</t>
  </si>
  <si>
    <t>Brgy. Lapidario, Trece Martires City, Cavite</t>
  </si>
  <si>
    <t>D102</t>
  </si>
  <si>
    <t>National Government Agency</t>
  </si>
  <si>
    <t>Jaypee V. Patricio</t>
  </si>
  <si>
    <t>Administrative Officer II</t>
  </si>
  <si>
    <t>supply_rtc4a@ati.da.gov.ph</t>
  </si>
  <si>
    <t>(046)419-0210</t>
  </si>
  <si>
    <t>JAYPEE V. PATRICIO</t>
  </si>
  <si>
    <t>GEELYN M. MERCADO / DAYNON KRISTOFF S. IMPERIAL</t>
  </si>
  <si>
    <t>MARITES PIAMONTE-COSICO</t>
  </si>
  <si>
    <t>Date Prepared: 08/27/2021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</si>
</sst>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15">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0" fillId="0" borderId="0" xfId="0" applyFont="1" applyAlignment="1" applyProtection="1">
      <protection locked="0"/>
    </xf>
    <xf numFmtId="1" fontId="1" fillId="2" borderId="44" xfId="0" applyNumberFormat="1"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1" fontId="17" fillId="7" borderId="32" xfId="0" applyNumberFormat="1" applyFont="1" applyFill="1" applyBorder="1" applyAlignment="1" applyProtection="1">
      <alignment horizontal="left" vertical="center" wrapText="1"/>
      <protection locked="0"/>
    </xf>
    <xf numFmtId="0" fontId="1" fillId="7" borderId="30" xfId="0" applyFont="1" applyFill="1" applyBorder="1" applyAlignment="1" applyProtection="1">
      <alignment horizontal="left" vertical="center" wrapText="1"/>
      <protection locked="0"/>
    </xf>
    <xf numFmtId="0" fontId="0" fillId="0" borderId="0" xfId="0" applyFont="1" applyAlignment="1" applyProtection="1">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497"/>
  <sheetViews>
    <sheetView showGridLines="0" tabSelected="1" zoomScale="55" zoomScaleNormal="55" workbookViewId="0">
      <selection sqref="A1:AA1"/>
    </sheetView>
  </sheetViews>
  <sheetFormatPr defaultColWidth="14.453125" defaultRowHeight="15.75" customHeight="1" x14ac:dyDescent="0.25"/>
  <cols>
    <col min="1" max="1" width="7" style="1" customWidth="1"/>
    <col min="2" max="2" width="18.7265625" style="1" customWidth="1"/>
    <col min="3" max="3" width="61.54296875" style="1" customWidth="1"/>
    <col min="4" max="4" width="11.453125" style="1" customWidth="1"/>
    <col min="5" max="8" width="7.453125" style="1" customWidth="1"/>
    <col min="9" max="9" width="11.453125" style="1" customWidth="1"/>
    <col min="10" max="13" width="7.453125" style="1" customWidth="1"/>
    <col min="14" max="14" width="12.54296875" style="1" customWidth="1"/>
    <col min="15" max="15" width="7.453125" style="1" customWidth="1"/>
    <col min="16" max="16" width="10.453125" style="1" customWidth="1"/>
    <col min="17" max="18" width="7.453125" style="1" customWidth="1"/>
    <col min="19" max="19" width="11.453125" style="1" customWidth="1"/>
    <col min="20" max="20" width="6.81640625" style="1" customWidth="1"/>
    <col min="21" max="22" width="7.453125" style="1" customWidth="1"/>
    <col min="23" max="23" width="8.1796875" style="1" customWidth="1"/>
    <col min="24" max="24" width="11.453125" style="1" customWidth="1"/>
    <col min="25" max="25" width="14.26953125" style="1" customWidth="1"/>
    <col min="26" max="26" width="13.1796875" style="1" customWidth="1"/>
    <col min="27" max="27" width="36.7265625" style="1" customWidth="1"/>
    <col min="28" max="16384" width="14.453125" style="1"/>
  </cols>
  <sheetData>
    <row r="1" spans="1:27" ht="15" customHeight="1" x14ac:dyDescent="0.25">
      <c r="A1" s="185" t="s">
        <v>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ht="18.75" customHeight="1" x14ac:dyDescent="0.25">
      <c r="A2" s="186" t="s">
        <v>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ht="15" customHeight="1" x14ac:dyDescent="0.25">
      <c r="A3" s="187"/>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row>
    <row r="4" spans="1:27" ht="15" customHeight="1" x14ac:dyDescent="0.25">
      <c r="A4" s="188" t="s">
        <v>2</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27" ht="72" customHeight="1" x14ac:dyDescent="0.25">
      <c r="A5" s="189" t="s">
        <v>3</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7" ht="15" customHeight="1" x14ac:dyDescent="0.3">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3">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5">
      <c r="A9" s="188" t="s">
        <v>4</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row>
    <row r="10" spans="1:27" ht="15" customHeight="1" x14ac:dyDescent="0.25">
      <c r="A10" s="121">
        <v>1</v>
      </c>
      <c r="B10" s="184" t="s">
        <v>5</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7" ht="15" customHeight="1" x14ac:dyDescent="0.25">
      <c r="A11" s="121">
        <v>2</v>
      </c>
      <c r="B11" s="184" t="s">
        <v>6</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row>
    <row r="12" spans="1:27" ht="15" customHeight="1" x14ac:dyDescent="0.25">
      <c r="A12" s="121">
        <v>3</v>
      </c>
      <c r="B12" s="184" t="s">
        <v>7</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row>
    <row r="13" spans="1:27" ht="15" customHeight="1" x14ac:dyDescent="0.25">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5">
      <c r="A14" s="121">
        <v>5</v>
      </c>
      <c r="B14" s="184" t="s">
        <v>9</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row>
    <row r="15" spans="1:27" ht="36" customHeight="1" x14ac:dyDescent="0.25">
      <c r="A15" s="121">
        <v>6</v>
      </c>
      <c r="B15" s="190" t="s">
        <v>10</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row>
    <row r="16" spans="1:27" ht="35.25" customHeight="1" x14ac:dyDescent="0.25">
      <c r="A16" s="121">
        <v>7</v>
      </c>
      <c r="B16" s="190" t="s">
        <v>11</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row>
    <row r="17" spans="1:27" ht="20.25" customHeight="1" x14ac:dyDescent="0.25">
      <c r="A17" s="121">
        <v>8</v>
      </c>
      <c r="B17" s="190" t="s">
        <v>12</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row>
    <row r="18" spans="1:27" ht="15" x14ac:dyDescent="0.25">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5">
      <c r="A19" s="124"/>
      <c r="B19" s="191"/>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row>
    <row r="20" spans="1:27" ht="15" customHeight="1" x14ac:dyDescent="0.25">
      <c r="A20" s="187"/>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row>
    <row r="21" spans="1:27" ht="15" customHeight="1" x14ac:dyDescent="0.25">
      <c r="A21" s="187"/>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row>
    <row r="22" spans="1:27" ht="15" customHeight="1" x14ac:dyDescent="0.25">
      <c r="A22" s="198" t="s">
        <v>13</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row>
    <row r="23" spans="1:27" ht="15" customHeight="1" x14ac:dyDescent="0.3">
      <c r="A23" s="4"/>
      <c r="B23" s="5"/>
      <c r="C23" s="130" t="s">
        <v>14</v>
      </c>
      <c r="D23" s="199" t="s">
        <v>885</v>
      </c>
      <c r="E23" s="193"/>
      <c r="F23" s="193"/>
      <c r="G23" s="193"/>
      <c r="H23" s="193"/>
      <c r="I23" s="193"/>
      <c r="J23" s="193"/>
      <c r="K23" s="194"/>
      <c r="L23" s="6"/>
      <c r="M23" s="126"/>
      <c r="N23" s="128" t="s">
        <v>15</v>
      </c>
      <c r="O23" s="192" t="s">
        <v>888</v>
      </c>
      <c r="P23" s="193"/>
      <c r="Q23" s="194"/>
      <c r="R23" s="7"/>
      <c r="S23" s="8"/>
      <c r="T23" s="9"/>
      <c r="U23" s="125" t="s">
        <v>16</v>
      </c>
      <c r="V23" s="10"/>
      <c r="W23" s="10"/>
      <c r="X23" s="192" t="s">
        <v>890</v>
      </c>
      <c r="Y23" s="193"/>
      <c r="Z23" s="194"/>
      <c r="AA23" s="11"/>
    </row>
    <row r="24" spans="1:27" ht="15" customHeight="1" x14ac:dyDescent="0.25">
      <c r="A24" s="4"/>
      <c r="B24" s="5"/>
      <c r="C24" s="130" t="s">
        <v>17</v>
      </c>
      <c r="D24" s="199" t="s">
        <v>886</v>
      </c>
      <c r="E24" s="193"/>
      <c r="F24" s="193"/>
      <c r="G24" s="193"/>
      <c r="H24" s="193"/>
      <c r="I24" s="193"/>
      <c r="J24" s="193"/>
      <c r="K24" s="194"/>
      <c r="L24" s="9"/>
      <c r="M24" s="127"/>
      <c r="N24" s="128" t="s">
        <v>18</v>
      </c>
      <c r="O24" s="200" t="s">
        <v>889</v>
      </c>
      <c r="P24" s="201"/>
      <c r="Q24" s="201"/>
      <c r="R24" s="201"/>
      <c r="S24" s="201"/>
      <c r="T24" s="202"/>
      <c r="U24" s="125" t="s">
        <v>19</v>
      </c>
      <c r="V24" s="10"/>
      <c r="W24" s="10"/>
      <c r="X24" s="195" t="s">
        <v>891</v>
      </c>
      <c r="Y24" s="196"/>
      <c r="Z24" s="197"/>
      <c r="AA24" s="11"/>
    </row>
    <row r="25" spans="1:27" ht="15" customHeight="1" x14ac:dyDescent="0.25">
      <c r="A25" s="4"/>
      <c r="B25" s="5"/>
      <c r="C25" s="130" t="s">
        <v>20</v>
      </c>
      <c r="D25" s="199" t="s">
        <v>887</v>
      </c>
      <c r="E25" s="193"/>
      <c r="F25" s="193"/>
      <c r="G25" s="193"/>
      <c r="H25" s="193"/>
      <c r="I25" s="193"/>
      <c r="J25" s="193"/>
      <c r="K25" s="194"/>
      <c r="L25" s="9"/>
      <c r="M25" s="127"/>
      <c r="N25" s="129"/>
      <c r="O25" s="9"/>
      <c r="P25" s="9"/>
      <c r="Q25" s="9"/>
      <c r="R25" s="9"/>
      <c r="S25" s="11"/>
      <c r="T25" s="9"/>
      <c r="U25" s="125" t="s">
        <v>21</v>
      </c>
      <c r="V25" s="10"/>
      <c r="W25" s="10"/>
      <c r="X25" s="206" t="s">
        <v>892</v>
      </c>
      <c r="Y25" s="196"/>
      <c r="Z25" s="197"/>
      <c r="AA25" s="11"/>
    </row>
    <row r="26" spans="1:27" ht="15" customHeight="1" x14ac:dyDescent="0.25">
      <c r="A26" s="4"/>
      <c r="B26" s="5"/>
      <c r="C26" s="115" t="s">
        <v>22</v>
      </c>
      <c r="D26" s="199"/>
      <c r="E26" s="193"/>
      <c r="F26" s="193"/>
      <c r="G26" s="193"/>
      <c r="H26" s="193"/>
      <c r="I26" s="193"/>
      <c r="J26" s="193"/>
      <c r="K26" s="194"/>
      <c r="L26" s="9"/>
      <c r="M26" s="127"/>
      <c r="N26" s="129"/>
      <c r="O26" s="9"/>
      <c r="P26" s="9"/>
      <c r="Q26" s="9"/>
      <c r="R26" s="9"/>
      <c r="S26" s="11"/>
      <c r="T26" s="9"/>
      <c r="U26" s="125" t="s">
        <v>23</v>
      </c>
      <c r="V26" s="10"/>
      <c r="W26" s="10"/>
      <c r="X26" s="195" t="s">
        <v>893</v>
      </c>
      <c r="Y26" s="196"/>
      <c r="Z26" s="197"/>
      <c r="AA26" s="11"/>
    </row>
    <row r="27" spans="1:27" ht="15" customHeight="1" x14ac:dyDescent="0.3">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3">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3">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5">
      <c r="A30" s="207" t="s">
        <v>24</v>
      </c>
      <c r="B30" s="208"/>
      <c r="C30" s="209"/>
      <c r="D30" s="205" t="s">
        <v>25</v>
      </c>
      <c r="E30" s="213" t="s">
        <v>26</v>
      </c>
      <c r="F30" s="172"/>
      <c r="G30" s="172"/>
      <c r="H30" s="172"/>
      <c r="I30" s="172"/>
      <c r="J30" s="172"/>
      <c r="K30" s="172"/>
      <c r="L30" s="172"/>
      <c r="M30" s="172"/>
      <c r="N30" s="172"/>
      <c r="O30" s="172"/>
      <c r="P30" s="172"/>
      <c r="Q30" s="172"/>
      <c r="R30" s="172"/>
      <c r="S30" s="172"/>
      <c r="T30" s="172"/>
      <c r="U30" s="172"/>
      <c r="V30" s="172"/>
      <c r="W30" s="172"/>
      <c r="X30" s="214"/>
      <c r="Y30" s="203" t="s">
        <v>27</v>
      </c>
      <c r="Z30" s="205" t="s">
        <v>28</v>
      </c>
      <c r="AA30" s="203" t="s">
        <v>29</v>
      </c>
    </row>
    <row r="31" spans="1:27" ht="23.25" customHeight="1" x14ac:dyDescent="0.25">
      <c r="A31" s="210"/>
      <c r="B31" s="211"/>
      <c r="C31" s="212"/>
      <c r="D31" s="204"/>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204"/>
      <c r="Z31" s="204"/>
      <c r="AA31" s="204"/>
    </row>
    <row r="32" spans="1:27" ht="27.75" customHeight="1" x14ac:dyDescent="0.3">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5">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5">
      <c r="A34" s="78">
        <v>1</v>
      </c>
      <c r="B34" s="79" t="s">
        <v>52</v>
      </c>
      <c r="C34" s="79" t="s">
        <v>53</v>
      </c>
      <c r="D34" s="79" t="s">
        <v>54</v>
      </c>
      <c r="E34" s="18">
        <v>10</v>
      </c>
      <c r="F34" s="18">
        <v>5</v>
      </c>
      <c r="G34" s="18">
        <v>0</v>
      </c>
      <c r="H34" s="98">
        <f>E34+F34+G34</f>
        <v>15</v>
      </c>
      <c r="I34" s="99">
        <f>H34*$Z34</f>
        <v>2090.4</v>
      </c>
      <c r="J34" s="18">
        <v>10</v>
      </c>
      <c r="K34" s="18">
        <v>5</v>
      </c>
      <c r="L34" s="18">
        <v>0</v>
      </c>
      <c r="M34" s="98">
        <f>J34+K34+L34</f>
        <v>15</v>
      </c>
      <c r="N34" s="99">
        <f>M34*$Z34</f>
        <v>2090.4</v>
      </c>
      <c r="O34" s="18">
        <v>10</v>
      </c>
      <c r="P34" s="18">
        <v>5</v>
      </c>
      <c r="Q34" s="18">
        <v>0</v>
      </c>
      <c r="R34" s="98">
        <f>O34+P34+Q34</f>
        <v>15</v>
      </c>
      <c r="S34" s="99">
        <f>R34*$Z34</f>
        <v>2090.4</v>
      </c>
      <c r="T34" s="18">
        <v>10</v>
      </c>
      <c r="U34" s="18">
        <v>5</v>
      </c>
      <c r="V34" s="18">
        <v>0</v>
      </c>
      <c r="W34" s="98">
        <f>T34+U34+V34</f>
        <v>15</v>
      </c>
      <c r="X34" s="99">
        <f>W34*$Z34</f>
        <v>2090.4</v>
      </c>
      <c r="Y34" s="99">
        <f>H34+M34+R34+W34</f>
        <v>60</v>
      </c>
      <c r="Z34" s="107">
        <v>139.36000000000001</v>
      </c>
      <c r="AA34" s="109">
        <f>Y34*Z34</f>
        <v>8361.6</v>
      </c>
    </row>
    <row r="35" spans="1:27" s="141" customFormat="1" ht="30" customHeight="1" x14ac:dyDescent="0.25">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5">
      <c r="A36" s="80">
        <v>2</v>
      </c>
      <c r="B36" s="81" t="s">
        <v>56</v>
      </c>
      <c r="C36" s="79" t="s">
        <v>57</v>
      </c>
      <c r="D36" s="79" t="s">
        <v>58</v>
      </c>
      <c r="E36" s="18">
        <v>0</v>
      </c>
      <c r="F36" s="18">
        <v>0</v>
      </c>
      <c r="G36" s="18">
        <v>0</v>
      </c>
      <c r="H36" s="98">
        <f>E36+F36+G36</f>
        <v>0</v>
      </c>
      <c r="I36" s="99">
        <f>H36*$Z36</f>
        <v>0</v>
      </c>
      <c r="J36" s="18">
        <v>0</v>
      </c>
      <c r="K36" s="18">
        <v>0</v>
      </c>
      <c r="L36" s="18">
        <v>0</v>
      </c>
      <c r="M36" s="98">
        <f>J36+K36+L36</f>
        <v>0</v>
      </c>
      <c r="N36" s="99">
        <f>M36*$Z36</f>
        <v>0</v>
      </c>
      <c r="O36" s="18">
        <v>0</v>
      </c>
      <c r="P36" s="18">
        <v>0</v>
      </c>
      <c r="Q36" s="18">
        <v>0</v>
      </c>
      <c r="R36" s="98">
        <f>O36+P36+Q36</f>
        <v>0</v>
      </c>
      <c r="S36" s="99">
        <f>R36*$Z36</f>
        <v>0</v>
      </c>
      <c r="T36" s="18">
        <v>0</v>
      </c>
      <c r="U36" s="18">
        <v>0</v>
      </c>
      <c r="V36" s="18">
        <v>0</v>
      </c>
      <c r="W36" s="98">
        <f>T36+U36+V36</f>
        <v>0</v>
      </c>
      <c r="X36" s="99">
        <f>W36*$Z36</f>
        <v>0</v>
      </c>
      <c r="Y36" s="99">
        <f>H36+M36+R36+W36</f>
        <v>0</v>
      </c>
      <c r="Z36" s="107">
        <v>151.43</v>
      </c>
      <c r="AA36" s="109">
        <f>Y36*Z36</f>
        <v>0</v>
      </c>
    </row>
    <row r="37" spans="1:27" s="141" customFormat="1" ht="30" customHeight="1" x14ac:dyDescent="0.25">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5">
      <c r="A38" s="80">
        <f>A36+1</f>
        <v>3</v>
      </c>
      <c r="B38" s="81" t="s">
        <v>60</v>
      </c>
      <c r="C38" s="79" t="s">
        <v>61</v>
      </c>
      <c r="D38" s="79" t="s">
        <v>58</v>
      </c>
      <c r="E38" s="18">
        <v>0</v>
      </c>
      <c r="F38" s="18">
        <v>20</v>
      </c>
      <c r="G38" s="18">
        <v>30</v>
      </c>
      <c r="H38" s="98">
        <f t="shared" ref="H38:H42" si="0">E38+F38+G38</f>
        <v>50</v>
      </c>
      <c r="I38" s="99">
        <f t="shared" ref="I38:I42" si="1">H38*$Z38</f>
        <v>3328</v>
      </c>
      <c r="J38" s="18">
        <v>30</v>
      </c>
      <c r="K38" s="18">
        <v>30</v>
      </c>
      <c r="L38" s="18">
        <v>30</v>
      </c>
      <c r="M38" s="98">
        <f t="shared" ref="M38:M42" si="2">J38+K38+L38</f>
        <v>90</v>
      </c>
      <c r="N38" s="99">
        <f t="shared" ref="N38:N42" si="3">M38*$Z38</f>
        <v>5990.4000000000005</v>
      </c>
      <c r="O38" s="18">
        <v>30</v>
      </c>
      <c r="P38" s="18">
        <v>30</v>
      </c>
      <c r="Q38" s="18">
        <v>30</v>
      </c>
      <c r="R38" s="98">
        <f t="shared" ref="R38:R42" si="4">O38+P38+Q38</f>
        <v>90</v>
      </c>
      <c r="S38" s="99">
        <f t="shared" ref="S38:S42" si="5">R38*$Z38</f>
        <v>5990.4000000000005</v>
      </c>
      <c r="T38" s="18">
        <v>30</v>
      </c>
      <c r="U38" s="18">
        <v>30</v>
      </c>
      <c r="V38" s="18">
        <v>0</v>
      </c>
      <c r="W38" s="98">
        <f t="shared" ref="W38:W42" si="6">T38+U38+V38</f>
        <v>60</v>
      </c>
      <c r="X38" s="99">
        <f t="shared" ref="X38:X42" si="7">W38*$Z38</f>
        <v>3993.6000000000004</v>
      </c>
      <c r="Y38" s="99">
        <f t="shared" ref="Y38:Y42" si="8">H38+M38+R38+W38</f>
        <v>290</v>
      </c>
      <c r="Z38" s="107">
        <v>66.56</v>
      </c>
      <c r="AA38" s="109">
        <f t="shared" ref="AA38:AA42" si="9">Y38*Z38</f>
        <v>19302.400000000001</v>
      </c>
    </row>
    <row r="39" spans="1:27" ht="21.75" customHeight="1" x14ac:dyDescent="0.25">
      <c r="A39" s="82">
        <f t="shared" ref="A39:A42" si="10">A38+1</f>
        <v>4</v>
      </c>
      <c r="B39" s="83" t="s">
        <v>62</v>
      </c>
      <c r="C39" s="79" t="s">
        <v>63</v>
      </c>
      <c r="D39" s="84" t="s">
        <v>64</v>
      </c>
      <c r="E39" s="18">
        <v>0</v>
      </c>
      <c r="F39" s="18">
        <v>2</v>
      </c>
      <c r="G39" s="18">
        <v>3</v>
      </c>
      <c r="H39" s="98">
        <f t="shared" si="0"/>
        <v>5</v>
      </c>
      <c r="I39" s="99">
        <f t="shared" si="1"/>
        <v>1939.6000000000001</v>
      </c>
      <c r="J39" s="18">
        <v>3</v>
      </c>
      <c r="K39" s="18">
        <v>3</v>
      </c>
      <c r="L39" s="18">
        <v>3</v>
      </c>
      <c r="M39" s="98">
        <f t="shared" si="2"/>
        <v>9</v>
      </c>
      <c r="N39" s="99">
        <f t="shared" si="3"/>
        <v>3491.28</v>
      </c>
      <c r="O39" s="18">
        <v>3</v>
      </c>
      <c r="P39" s="18">
        <v>3</v>
      </c>
      <c r="Q39" s="18">
        <v>3</v>
      </c>
      <c r="R39" s="98">
        <f t="shared" si="4"/>
        <v>9</v>
      </c>
      <c r="S39" s="99">
        <f t="shared" si="5"/>
        <v>3491.28</v>
      </c>
      <c r="T39" s="18">
        <v>3</v>
      </c>
      <c r="U39" s="18">
        <v>3</v>
      </c>
      <c r="V39" s="18">
        <v>0</v>
      </c>
      <c r="W39" s="98">
        <f t="shared" si="6"/>
        <v>6</v>
      </c>
      <c r="X39" s="99">
        <f t="shared" si="7"/>
        <v>2327.52</v>
      </c>
      <c r="Y39" s="103">
        <f t="shared" si="8"/>
        <v>29</v>
      </c>
      <c r="Z39" s="108">
        <v>387.92</v>
      </c>
      <c r="AA39" s="110">
        <f t="shared" si="9"/>
        <v>11249.68</v>
      </c>
    </row>
    <row r="40" spans="1:27" ht="21.75" customHeight="1" x14ac:dyDescent="0.25">
      <c r="A40" s="82">
        <f t="shared" si="10"/>
        <v>5</v>
      </c>
      <c r="B40" s="83" t="s">
        <v>65</v>
      </c>
      <c r="C40" s="83" t="s">
        <v>66</v>
      </c>
      <c r="D40" s="84" t="s">
        <v>58</v>
      </c>
      <c r="E40" s="18">
        <v>30</v>
      </c>
      <c r="F40" s="18">
        <v>50</v>
      </c>
      <c r="G40" s="18">
        <v>50</v>
      </c>
      <c r="H40" s="98">
        <f t="shared" si="0"/>
        <v>130</v>
      </c>
      <c r="I40" s="99">
        <f t="shared" si="1"/>
        <v>5665.4</v>
      </c>
      <c r="J40" s="18">
        <v>50</v>
      </c>
      <c r="K40" s="18">
        <v>50</v>
      </c>
      <c r="L40" s="18">
        <v>50</v>
      </c>
      <c r="M40" s="98">
        <f t="shared" si="2"/>
        <v>150</v>
      </c>
      <c r="N40" s="99">
        <f t="shared" si="3"/>
        <v>6537</v>
      </c>
      <c r="O40" s="18">
        <v>50</v>
      </c>
      <c r="P40" s="18">
        <v>50</v>
      </c>
      <c r="Q40" s="18">
        <v>50</v>
      </c>
      <c r="R40" s="98">
        <f t="shared" si="4"/>
        <v>150</v>
      </c>
      <c r="S40" s="99">
        <f t="shared" si="5"/>
        <v>6537</v>
      </c>
      <c r="T40" s="18">
        <v>50</v>
      </c>
      <c r="U40" s="18">
        <v>50</v>
      </c>
      <c r="V40" s="18">
        <v>0</v>
      </c>
      <c r="W40" s="98">
        <f t="shared" si="6"/>
        <v>100</v>
      </c>
      <c r="X40" s="99">
        <f t="shared" si="7"/>
        <v>4358</v>
      </c>
      <c r="Y40" s="103">
        <f t="shared" si="8"/>
        <v>530</v>
      </c>
      <c r="Z40" s="108">
        <v>43.58</v>
      </c>
      <c r="AA40" s="110">
        <f t="shared" si="9"/>
        <v>23097.399999999998</v>
      </c>
    </row>
    <row r="41" spans="1:27" ht="21.75" customHeight="1" x14ac:dyDescent="0.25">
      <c r="A41" s="82">
        <f t="shared" si="10"/>
        <v>6</v>
      </c>
      <c r="B41" s="83" t="s">
        <v>67</v>
      </c>
      <c r="C41" s="83" t="s">
        <v>68</v>
      </c>
      <c r="D41" s="84" t="s">
        <v>64</v>
      </c>
      <c r="E41" s="18">
        <v>15</v>
      </c>
      <c r="F41" s="18">
        <v>5</v>
      </c>
      <c r="G41" s="18">
        <v>10</v>
      </c>
      <c r="H41" s="98">
        <f t="shared" si="0"/>
        <v>30</v>
      </c>
      <c r="I41" s="99">
        <f t="shared" si="1"/>
        <v>13650</v>
      </c>
      <c r="J41" s="18">
        <v>20</v>
      </c>
      <c r="K41" s="18">
        <v>5</v>
      </c>
      <c r="L41" s="18">
        <v>10</v>
      </c>
      <c r="M41" s="98">
        <f t="shared" si="2"/>
        <v>35</v>
      </c>
      <c r="N41" s="99">
        <f t="shared" si="3"/>
        <v>15925</v>
      </c>
      <c r="O41" s="18">
        <v>20</v>
      </c>
      <c r="P41" s="18">
        <v>5</v>
      </c>
      <c r="Q41" s="18">
        <v>10</v>
      </c>
      <c r="R41" s="98">
        <f t="shared" si="4"/>
        <v>35</v>
      </c>
      <c r="S41" s="99">
        <f t="shared" si="5"/>
        <v>15925</v>
      </c>
      <c r="T41" s="18">
        <v>20</v>
      </c>
      <c r="U41" s="18">
        <v>5</v>
      </c>
      <c r="V41" s="18">
        <v>0</v>
      </c>
      <c r="W41" s="98">
        <f t="shared" si="6"/>
        <v>25</v>
      </c>
      <c r="X41" s="99">
        <f t="shared" si="7"/>
        <v>11375</v>
      </c>
      <c r="Y41" s="103">
        <f t="shared" si="8"/>
        <v>125</v>
      </c>
      <c r="Z41" s="108">
        <v>455</v>
      </c>
      <c r="AA41" s="110">
        <f t="shared" si="9"/>
        <v>56875</v>
      </c>
    </row>
    <row r="42" spans="1:27" ht="21.75" customHeight="1" x14ac:dyDescent="0.25">
      <c r="A42" s="82">
        <f t="shared" si="10"/>
        <v>7</v>
      </c>
      <c r="B42" s="83" t="s">
        <v>69</v>
      </c>
      <c r="C42" s="83" t="s">
        <v>70</v>
      </c>
      <c r="D42" s="84" t="s">
        <v>64</v>
      </c>
      <c r="E42" s="18">
        <v>0</v>
      </c>
      <c r="F42" s="18">
        <v>3</v>
      </c>
      <c r="G42" s="18">
        <v>0</v>
      </c>
      <c r="H42" s="98">
        <f t="shared" si="0"/>
        <v>3</v>
      </c>
      <c r="I42" s="99">
        <f t="shared" si="1"/>
        <v>623.25</v>
      </c>
      <c r="J42" s="18">
        <v>0</v>
      </c>
      <c r="K42" s="18">
        <v>3</v>
      </c>
      <c r="L42" s="18">
        <v>0</v>
      </c>
      <c r="M42" s="98">
        <f t="shared" si="2"/>
        <v>3</v>
      </c>
      <c r="N42" s="99">
        <f t="shared" si="3"/>
        <v>623.25</v>
      </c>
      <c r="O42" s="18">
        <v>0</v>
      </c>
      <c r="P42" s="18">
        <v>3</v>
      </c>
      <c r="Q42" s="18">
        <v>0</v>
      </c>
      <c r="R42" s="98">
        <f t="shared" si="4"/>
        <v>3</v>
      </c>
      <c r="S42" s="99">
        <f t="shared" si="5"/>
        <v>623.25</v>
      </c>
      <c r="T42" s="18">
        <v>0</v>
      </c>
      <c r="U42" s="18">
        <v>3</v>
      </c>
      <c r="V42" s="18">
        <v>0</v>
      </c>
      <c r="W42" s="98">
        <f t="shared" si="6"/>
        <v>3</v>
      </c>
      <c r="X42" s="99">
        <f t="shared" si="7"/>
        <v>623.25</v>
      </c>
      <c r="Y42" s="103">
        <f t="shared" si="8"/>
        <v>12</v>
      </c>
      <c r="Z42" s="108">
        <v>207.75</v>
      </c>
      <c r="AA42" s="110">
        <f t="shared" si="9"/>
        <v>2493</v>
      </c>
    </row>
    <row r="43" spans="1:27" s="141" customFormat="1" ht="30" customHeight="1" x14ac:dyDescent="0.25">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5">
      <c r="A44" s="80">
        <f>A42+1</f>
        <v>8</v>
      </c>
      <c r="B44" s="79" t="s">
        <v>72</v>
      </c>
      <c r="C44" s="79" t="s">
        <v>73</v>
      </c>
      <c r="D44" s="81" t="s">
        <v>58</v>
      </c>
      <c r="E44" s="18">
        <v>0</v>
      </c>
      <c r="F44" s="18">
        <v>2</v>
      </c>
      <c r="G44" s="18">
        <v>3</v>
      </c>
      <c r="H44" s="98">
        <f>E44+F44+G44</f>
        <v>5</v>
      </c>
      <c r="I44" s="99">
        <f>H44*$Z44</f>
        <v>157.6</v>
      </c>
      <c r="J44" s="18">
        <v>0</v>
      </c>
      <c r="K44" s="18">
        <v>3</v>
      </c>
      <c r="L44" s="18">
        <v>3</v>
      </c>
      <c r="M44" s="98">
        <f>J44+K44+L44</f>
        <v>6</v>
      </c>
      <c r="N44" s="99">
        <f>M44*$Z44</f>
        <v>189.12</v>
      </c>
      <c r="O44" s="18">
        <v>0</v>
      </c>
      <c r="P44" s="18">
        <v>3</v>
      </c>
      <c r="Q44" s="18">
        <v>3</v>
      </c>
      <c r="R44" s="98">
        <f>O44+P44+Q44</f>
        <v>6</v>
      </c>
      <c r="S44" s="99">
        <f>R44*$Z44</f>
        <v>189.12</v>
      </c>
      <c r="T44" s="18">
        <v>3</v>
      </c>
      <c r="U44" s="18">
        <v>0</v>
      </c>
      <c r="V44" s="18">
        <v>0</v>
      </c>
      <c r="W44" s="98">
        <f>T44+U44+V44</f>
        <v>3</v>
      </c>
      <c r="X44" s="99">
        <f>W44*$Z44</f>
        <v>94.56</v>
      </c>
      <c r="Y44" s="99">
        <f>H44+M44+R44+W44</f>
        <v>20</v>
      </c>
      <c r="Z44" s="107">
        <v>31.52</v>
      </c>
      <c r="AA44" s="109">
        <f>Y44*Z44</f>
        <v>630.4</v>
      </c>
    </row>
    <row r="45" spans="1:27" s="141" customFormat="1" ht="30" customHeight="1" x14ac:dyDescent="0.25">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5">
      <c r="A46" s="80">
        <f>A44+1</f>
        <v>9</v>
      </c>
      <c r="B46" s="79" t="s">
        <v>75</v>
      </c>
      <c r="C46" s="79" t="s">
        <v>76</v>
      </c>
      <c r="D46" s="79" t="s">
        <v>77</v>
      </c>
      <c r="E46" s="18">
        <v>0</v>
      </c>
      <c r="F46" s="18">
        <v>0</v>
      </c>
      <c r="G46" s="18">
        <v>0</v>
      </c>
      <c r="H46" s="98">
        <f t="shared" ref="H46:H48" si="11">E46+F46+G46</f>
        <v>0</v>
      </c>
      <c r="I46" s="99">
        <f t="shared" ref="I46:I48" si="12">H46*$Z46</f>
        <v>0</v>
      </c>
      <c r="J46" s="18">
        <v>0</v>
      </c>
      <c r="K46" s="18">
        <v>0</v>
      </c>
      <c r="L46" s="18">
        <v>0</v>
      </c>
      <c r="M46" s="98">
        <f t="shared" ref="M46:M48" si="13">J46+K46+L46</f>
        <v>0</v>
      </c>
      <c r="N46" s="99">
        <f t="shared" ref="N46:N48" si="14">M46*$Z46</f>
        <v>0</v>
      </c>
      <c r="O46" s="18">
        <v>0</v>
      </c>
      <c r="P46" s="18">
        <v>0</v>
      </c>
      <c r="Q46" s="18">
        <v>0</v>
      </c>
      <c r="R46" s="98">
        <f t="shared" ref="R46:R48" si="15">O46+P46+Q46</f>
        <v>0</v>
      </c>
      <c r="S46" s="99">
        <f t="shared" ref="S46:S48" si="16">R46*$Z46</f>
        <v>0</v>
      </c>
      <c r="T46" s="18">
        <v>0</v>
      </c>
      <c r="U46" s="18">
        <v>0</v>
      </c>
      <c r="V46" s="18">
        <v>0</v>
      </c>
      <c r="W46" s="98">
        <f t="shared" ref="W46:W48" si="17">T46+U46+V46</f>
        <v>0</v>
      </c>
      <c r="X46" s="99">
        <f t="shared" ref="X46:X48" si="18">W46*$Z46</f>
        <v>0</v>
      </c>
      <c r="Y46" s="99">
        <f t="shared" ref="Y46:Y48" si="19">H46+M46+R46+W46</f>
        <v>0</v>
      </c>
      <c r="Z46" s="107">
        <v>847.82</v>
      </c>
      <c r="AA46" s="109">
        <f t="shared" ref="AA46:AA48" si="20">Y46*Z46</f>
        <v>0</v>
      </c>
    </row>
    <row r="47" spans="1:27" ht="27.75" customHeight="1" x14ac:dyDescent="0.25">
      <c r="A47" s="80">
        <f>A46+1</f>
        <v>10</v>
      </c>
      <c r="B47" s="84" t="s">
        <v>78</v>
      </c>
      <c r="C47" s="79" t="s">
        <v>79</v>
      </c>
      <c r="D47" s="84" t="s">
        <v>80</v>
      </c>
      <c r="E47" s="18">
        <v>0</v>
      </c>
      <c r="F47" s="18">
        <v>3</v>
      </c>
      <c r="G47" s="18">
        <v>0</v>
      </c>
      <c r="H47" s="98">
        <f t="shared" si="11"/>
        <v>3</v>
      </c>
      <c r="I47" s="99">
        <f t="shared" si="12"/>
        <v>663</v>
      </c>
      <c r="J47" s="18">
        <v>0</v>
      </c>
      <c r="K47" s="18">
        <v>3</v>
      </c>
      <c r="L47" s="18">
        <v>0</v>
      </c>
      <c r="M47" s="98">
        <f t="shared" si="13"/>
        <v>3</v>
      </c>
      <c r="N47" s="99">
        <f t="shared" si="14"/>
        <v>663</v>
      </c>
      <c r="O47" s="18">
        <v>0</v>
      </c>
      <c r="P47" s="18">
        <v>3</v>
      </c>
      <c r="Q47" s="18">
        <v>0</v>
      </c>
      <c r="R47" s="98">
        <f t="shared" si="15"/>
        <v>3</v>
      </c>
      <c r="S47" s="99">
        <f t="shared" si="16"/>
        <v>663</v>
      </c>
      <c r="T47" s="18">
        <v>0</v>
      </c>
      <c r="U47" s="18">
        <v>3</v>
      </c>
      <c r="V47" s="18">
        <v>0</v>
      </c>
      <c r="W47" s="98">
        <f t="shared" si="17"/>
        <v>3</v>
      </c>
      <c r="X47" s="99">
        <f t="shared" si="18"/>
        <v>663</v>
      </c>
      <c r="Y47" s="103">
        <f t="shared" si="19"/>
        <v>12</v>
      </c>
      <c r="Z47" s="108">
        <v>221</v>
      </c>
      <c r="AA47" s="110">
        <f t="shared" si="20"/>
        <v>2652</v>
      </c>
    </row>
    <row r="48" spans="1:27" ht="27.75" customHeight="1" x14ac:dyDescent="0.25">
      <c r="A48" s="82">
        <f>A47+1</f>
        <v>11</v>
      </c>
      <c r="B48" s="84" t="s">
        <v>81</v>
      </c>
      <c r="C48" s="79" t="s">
        <v>82</v>
      </c>
      <c r="D48" s="84" t="s">
        <v>80</v>
      </c>
      <c r="E48" s="18">
        <v>0</v>
      </c>
      <c r="F48" s="18">
        <v>2</v>
      </c>
      <c r="G48" s="18">
        <v>0</v>
      </c>
      <c r="H48" s="98">
        <f t="shared" si="11"/>
        <v>2</v>
      </c>
      <c r="I48" s="99">
        <f t="shared" si="12"/>
        <v>417.04</v>
      </c>
      <c r="J48" s="18">
        <v>0</v>
      </c>
      <c r="K48" s="18">
        <v>2</v>
      </c>
      <c r="L48" s="18">
        <v>0</v>
      </c>
      <c r="M48" s="98">
        <f t="shared" si="13"/>
        <v>2</v>
      </c>
      <c r="N48" s="99">
        <f t="shared" si="14"/>
        <v>417.04</v>
      </c>
      <c r="O48" s="18">
        <v>0</v>
      </c>
      <c r="P48" s="18">
        <v>2</v>
      </c>
      <c r="Q48" s="18">
        <v>0</v>
      </c>
      <c r="R48" s="98">
        <f t="shared" si="15"/>
        <v>2</v>
      </c>
      <c r="S48" s="99">
        <f t="shared" si="16"/>
        <v>417.04</v>
      </c>
      <c r="T48" s="18">
        <v>0</v>
      </c>
      <c r="U48" s="18">
        <v>2</v>
      </c>
      <c r="V48" s="18">
        <v>0</v>
      </c>
      <c r="W48" s="98">
        <f t="shared" si="17"/>
        <v>2</v>
      </c>
      <c r="X48" s="99">
        <f t="shared" si="18"/>
        <v>417.04</v>
      </c>
      <c r="Y48" s="103">
        <f t="shared" si="19"/>
        <v>8</v>
      </c>
      <c r="Z48" s="108">
        <v>208.52</v>
      </c>
      <c r="AA48" s="110">
        <f t="shared" si="20"/>
        <v>1668.16</v>
      </c>
    </row>
    <row r="49" spans="1:27" s="141" customFormat="1" ht="30" customHeight="1" x14ac:dyDescent="0.25">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5">
      <c r="A50" s="82">
        <f>A48+1</f>
        <v>12</v>
      </c>
      <c r="B50" s="81" t="s">
        <v>84</v>
      </c>
      <c r="C50" s="79" t="s">
        <v>85</v>
      </c>
      <c r="D50" s="85" t="s">
        <v>86</v>
      </c>
      <c r="E50" s="18">
        <v>0</v>
      </c>
      <c r="F50" s="18">
        <v>5</v>
      </c>
      <c r="G50" s="18">
        <v>5</v>
      </c>
      <c r="H50" s="98">
        <f t="shared" ref="H50:H73" si="21">E50+F50+G50</f>
        <v>10</v>
      </c>
      <c r="I50" s="99">
        <f t="shared" ref="I50:I73" si="22">H50*$Z50</f>
        <v>837.2</v>
      </c>
      <c r="J50" s="18">
        <v>10</v>
      </c>
      <c r="K50" s="18">
        <v>10</v>
      </c>
      <c r="L50" s="18">
        <v>10</v>
      </c>
      <c r="M50" s="98">
        <f t="shared" ref="M50:M73" si="23">J50+K50+L50</f>
        <v>30</v>
      </c>
      <c r="N50" s="99">
        <f t="shared" ref="N50:N73" si="24">M50*$Z50</f>
        <v>2511.6</v>
      </c>
      <c r="O50" s="18">
        <v>10</v>
      </c>
      <c r="P50" s="18">
        <v>10</v>
      </c>
      <c r="Q50" s="18">
        <v>10</v>
      </c>
      <c r="R50" s="98">
        <f t="shared" ref="R50:R73" si="25">O50+P50+Q50</f>
        <v>30</v>
      </c>
      <c r="S50" s="99">
        <f t="shared" ref="S50:S73" si="26">R50*$Z50</f>
        <v>2511.6</v>
      </c>
      <c r="T50" s="18">
        <v>10</v>
      </c>
      <c r="U50" s="18">
        <v>5</v>
      </c>
      <c r="V50" s="18">
        <v>0</v>
      </c>
      <c r="W50" s="98">
        <f t="shared" ref="W50:W73" si="27">T50+U50+V50</f>
        <v>15</v>
      </c>
      <c r="X50" s="99">
        <f t="shared" ref="X50:X73" si="28">W50*$Z50</f>
        <v>1255.8</v>
      </c>
      <c r="Y50" s="99">
        <f t="shared" ref="Y50:Y73" si="29">H50+M50+R50+W50</f>
        <v>85</v>
      </c>
      <c r="Z50" s="107">
        <v>83.72</v>
      </c>
      <c r="AA50" s="109">
        <f t="shared" ref="AA50:AA73" si="30">Y50*Z50</f>
        <v>7116.2</v>
      </c>
    </row>
    <row r="51" spans="1:27" ht="27.75" customHeight="1" x14ac:dyDescent="0.25">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5">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5">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5">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5">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5">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5">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5">
      <c r="A58" s="82">
        <f t="shared" si="31"/>
        <v>20</v>
      </c>
      <c r="B58" s="84" t="s">
        <v>102</v>
      </c>
      <c r="C58" s="79" t="s">
        <v>103</v>
      </c>
      <c r="D58" s="84" t="s">
        <v>104</v>
      </c>
      <c r="E58" s="18">
        <v>2</v>
      </c>
      <c r="F58" s="18">
        <v>3</v>
      </c>
      <c r="G58" s="18">
        <v>3</v>
      </c>
      <c r="H58" s="98">
        <f t="shared" si="21"/>
        <v>8</v>
      </c>
      <c r="I58" s="99">
        <f t="shared" si="22"/>
        <v>296.48</v>
      </c>
      <c r="J58" s="18">
        <v>3</v>
      </c>
      <c r="K58" s="18">
        <v>3</v>
      </c>
      <c r="L58" s="18">
        <v>3</v>
      </c>
      <c r="M58" s="98">
        <f t="shared" si="23"/>
        <v>9</v>
      </c>
      <c r="N58" s="99">
        <f t="shared" si="24"/>
        <v>333.54</v>
      </c>
      <c r="O58" s="18">
        <v>3</v>
      </c>
      <c r="P58" s="18">
        <v>3</v>
      </c>
      <c r="Q58" s="18">
        <v>3</v>
      </c>
      <c r="R58" s="98">
        <f t="shared" si="25"/>
        <v>9</v>
      </c>
      <c r="S58" s="99">
        <f t="shared" si="26"/>
        <v>333.54</v>
      </c>
      <c r="T58" s="18">
        <v>3</v>
      </c>
      <c r="U58" s="18">
        <v>3</v>
      </c>
      <c r="V58" s="18">
        <v>3</v>
      </c>
      <c r="W58" s="98">
        <f t="shared" si="27"/>
        <v>9</v>
      </c>
      <c r="X58" s="99">
        <f t="shared" si="28"/>
        <v>333.54</v>
      </c>
      <c r="Y58" s="103">
        <f t="shared" si="29"/>
        <v>35</v>
      </c>
      <c r="Z58" s="108">
        <v>37.06</v>
      </c>
      <c r="AA58" s="110">
        <f t="shared" si="30"/>
        <v>1297.1000000000001</v>
      </c>
    </row>
    <row r="59" spans="1:27" ht="27.75" customHeight="1" x14ac:dyDescent="0.25">
      <c r="A59" s="82">
        <f t="shared" si="31"/>
        <v>21</v>
      </c>
      <c r="B59" s="84" t="s">
        <v>105</v>
      </c>
      <c r="C59" s="79" t="s">
        <v>106</v>
      </c>
      <c r="D59" s="84" t="s">
        <v>104</v>
      </c>
      <c r="E59" s="18">
        <v>3</v>
      </c>
      <c r="F59" s="18">
        <v>5</v>
      </c>
      <c r="G59" s="18">
        <v>5</v>
      </c>
      <c r="H59" s="98">
        <f t="shared" si="21"/>
        <v>13</v>
      </c>
      <c r="I59" s="99">
        <f t="shared" si="22"/>
        <v>770.64</v>
      </c>
      <c r="J59" s="18">
        <v>5</v>
      </c>
      <c r="K59" s="18">
        <v>5</v>
      </c>
      <c r="L59" s="18">
        <v>5</v>
      </c>
      <c r="M59" s="98">
        <f t="shared" si="23"/>
        <v>15</v>
      </c>
      <c r="N59" s="99">
        <f t="shared" si="24"/>
        <v>889.2</v>
      </c>
      <c r="O59" s="18">
        <v>5</v>
      </c>
      <c r="P59" s="18">
        <v>5</v>
      </c>
      <c r="Q59" s="18">
        <v>5</v>
      </c>
      <c r="R59" s="98">
        <f t="shared" si="25"/>
        <v>15</v>
      </c>
      <c r="S59" s="99">
        <f t="shared" si="26"/>
        <v>889.2</v>
      </c>
      <c r="T59" s="18">
        <v>5</v>
      </c>
      <c r="U59" s="18">
        <v>5</v>
      </c>
      <c r="V59" s="18">
        <v>3</v>
      </c>
      <c r="W59" s="98">
        <f t="shared" si="27"/>
        <v>13</v>
      </c>
      <c r="X59" s="99">
        <f t="shared" si="28"/>
        <v>770.64</v>
      </c>
      <c r="Y59" s="103">
        <f t="shared" si="29"/>
        <v>56</v>
      </c>
      <c r="Z59" s="108">
        <v>59.28</v>
      </c>
      <c r="AA59" s="110">
        <f t="shared" si="30"/>
        <v>3319.6800000000003</v>
      </c>
    </row>
    <row r="60" spans="1:27" ht="27.75" customHeight="1" x14ac:dyDescent="0.25">
      <c r="A60" s="82">
        <f t="shared" si="31"/>
        <v>22</v>
      </c>
      <c r="B60" s="84" t="s">
        <v>107</v>
      </c>
      <c r="C60" s="79" t="s">
        <v>108</v>
      </c>
      <c r="D60" s="84" t="s">
        <v>104</v>
      </c>
      <c r="E60" s="18">
        <v>0</v>
      </c>
      <c r="F60" s="18">
        <v>0</v>
      </c>
      <c r="G60" s="18">
        <v>0</v>
      </c>
      <c r="H60" s="98">
        <f t="shared" si="21"/>
        <v>0</v>
      </c>
      <c r="I60" s="99">
        <f t="shared" si="22"/>
        <v>0</v>
      </c>
      <c r="J60" s="18">
        <v>0</v>
      </c>
      <c r="K60" s="18">
        <v>0</v>
      </c>
      <c r="L60" s="18">
        <v>0</v>
      </c>
      <c r="M60" s="98">
        <f t="shared" si="23"/>
        <v>0</v>
      </c>
      <c r="N60" s="99">
        <f t="shared" si="24"/>
        <v>0</v>
      </c>
      <c r="O60" s="18">
        <v>0</v>
      </c>
      <c r="P60" s="18">
        <v>0</v>
      </c>
      <c r="Q60" s="18">
        <v>0</v>
      </c>
      <c r="R60" s="98">
        <f t="shared" si="25"/>
        <v>0</v>
      </c>
      <c r="S60" s="99">
        <f t="shared" si="26"/>
        <v>0</v>
      </c>
      <c r="T60" s="18">
        <v>0</v>
      </c>
      <c r="U60" s="18">
        <v>0</v>
      </c>
      <c r="V60" s="18">
        <v>0</v>
      </c>
      <c r="W60" s="98">
        <f t="shared" si="27"/>
        <v>0</v>
      </c>
      <c r="X60" s="99">
        <f t="shared" si="28"/>
        <v>0</v>
      </c>
      <c r="Y60" s="103">
        <f t="shared" si="29"/>
        <v>0</v>
      </c>
      <c r="Z60" s="108">
        <v>54.08</v>
      </c>
      <c r="AA60" s="110">
        <f t="shared" si="30"/>
        <v>0</v>
      </c>
    </row>
    <row r="61" spans="1:27" ht="27.75" customHeight="1" x14ac:dyDescent="0.25">
      <c r="A61" s="82">
        <f t="shared" si="31"/>
        <v>23</v>
      </c>
      <c r="B61" s="84" t="s">
        <v>109</v>
      </c>
      <c r="C61" s="79" t="s">
        <v>110</v>
      </c>
      <c r="D61" s="84" t="s">
        <v>111</v>
      </c>
      <c r="E61" s="18">
        <v>0</v>
      </c>
      <c r="F61" s="18">
        <v>0</v>
      </c>
      <c r="G61" s="18">
        <v>0</v>
      </c>
      <c r="H61" s="98">
        <f t="shared" si="21"/>
        <v>0</v>
      </c>
      <c r="I61" s="99">
        <f t="shared" si="22"/>
        <v>0</v>
      </c>
      <c r="J61" s="18">
        <v>0</v>
      </c>
      <c r="K61" s="18">
        <v>0</v>
      </c>
      <c r="L61" s="18">
        <v>0</v>
      </c>
      <c r="M61" s="98">
        <f t="shared" si="23"/>
        <v>0</v>
      </c>
      <c r="N61" s="99">
        <f t="shared" si="24"/>
        <v>0</v>
      </c>
      <c r="O61" s="18">
        <v>0</v>
      </c>
      <c r="P61" s="18">
        <v>0</v>
      </c>
      <c r="Q61" s="18">
        <v>0</v>
      </c>
      <c r="R61" s="98">
        <f t="shared" si="25"/>
        <v>0</v>
      </c>
      <c r="S61" s="99">
        <f t="shared" si="26"/>
        <v>0</v>
      </c>
      <c r="T61" s="18">
        <v>0</v>
      </c>
      <c r="U61" s="18">
        <v>0</v>
      </c>
      <c r="V61" s="18">
        <v>0</v>
      </c>
      <c r="W61" s="98">
        <f t="shared" si="27"/>
        <v>0</v>
      </c>
      <c r="X61" s="99">
        <f t="shared" si="28"/>
        <v>0</v>
      </c>
      <c r="Y61" s="103">
        <f t="shared" si="29"/>
        <v>0</v>
      </c>
      <c r="Z61" s="108">
        <v>12.04</v>
      </c>
      <c r="AA61" s="110">
        <f t="shared" si="30"/>
        <v>0</v>
      </c>
    </row>
    <row r="62" spans="1:27" ht="27.75" customHeight="1" x14ac:dyDescent="0.25">
      <c r="A62" s="82">
        <f t="shared" si="31"/>
        <v>24</v>
      </c>
      <c r="B62" s="84" t="s">
        <v>112</v>
      </c>
      <c r="C62" s="79" t="s">
        <v>113</v>
      </c>
      <c r="D62" s="84" t="s">
        <v>114</v>
      </c>
      <c r="E62" s="18">
        <v>0</v>
      </c>
      <c r="F62" s="18">
        <v>10</v>
      </c>
      <c r="G62" s="18">
        <v>10</v>
      </c>
      <c r="H62" s="98">
        <f t="shared" si="21"/>
        <v>20</v>
      </c>
      <c r="I62" s="99">
        <f t="shared" si="22"/>
        <v>2733.2</v>
      </c>
      <c r="J62" s="18">
        <v>10</v>
      </c>
      <c r="K62" s="18">
        <v>10</v>
      </c>
      <c r="L62" s="18">
        <v>10</v>
      </c>
      <c r="M62" s="98">
        <f t="shared" si="23"/>
        <v>30</v>
      </c>
      <c r="N62" s="99">
        <f t="shared" si="24"/>
        <v>4099.8</v>
      </c>
      <c r="O62" s="18">
        <v>10</v>
      </c>
      <c r="P62" s="18">
        <v>10</v>
      </c>
      <c r="Q62" s="18">
        <v>10</v>
      </c>
      <c r="R62" s="98">
        <f t="shared" si="25"/>
        <v>30</v>
      </c>
      <c r="S62" s="99">
        <f t="shared" si="26"/>
        <v>4099.8</v>
      </c>
      <c r="T62" s="18">
        <v>10</v>
      </c>
      <c r="U62" s="18">
        <v>10</v>
      </c>
      <c r="V62" s="18">
        <v>0</v>
      </c>
      <c r="W62" s="98">
        <f t="shared" si="27"/>
        <v>20</v>
      </c>
      <c r="X62" s="99">
        <f t="shared" si="28"/>
        <v>2733.2</v>
      </c>
      <c r="Y62" s="103">
        <f t="shared" si="29"/>
        <v>100</v>
      </c>
      <c r="Z62" s="108">
        <v>136.66</v>
      </c>
      <c r="AA62" s="110">
        <f t="shared" si="30"/>
        <v>13666</v>
      </c>
    </row>
    <row r="63" spans="1:27" ht="27.75" customHeight="1" x14ac:dyDescent="0.25">
      <c r="A63" s="82">
        <f t="shared" si="31"/>
        <v>25</v>
      </c>
      <c r="B63" s="84" t="s">
        <v>115</v>
      </c>
      <c r="C63" s="79" t="s">
        <v>116</v>
      </c>
      <c r="D63" s="84" t="s">
        <v>114</v>
      </c>
      <c r="E63" s="18">
        <v>0</v>
      </c>
      <c r="F63" s="18">
        <v>5</v>
      </c>
      <c r="G63" s="18">
        <v>5</v>
      </c>
      <c r="H63" s="98">
        <f t="shared" si="21"/>
        <v>10</v>
      </c>
      <c r="I63" s="99">
        <f t="shared" si="22"/>
        <v>1277.0999999999999</v>
      </c>
      <c r="J63" s="18">
        <v>5</v>
      </c>
      <c r="K63" s="18">
        <v>5</v>
      </c>
      <c r="L63" s="18">
        <v>5</v>
      </c>
      <c r="M63" s="98">
        <f t="shared" si="23"/>
        <v>15</v>
      </c>
      <c r="N63" s="99">
        <f t="shared" si="24"/>
        <v>1915.6499999999999</v>
      </c>
      <c r="O63" s="18">
        <v>5</v>
      </c>
      <c r="P63" s="18">
        <v>5</v>
      </c>
      <c r="Q63" s="18">
        <v>5</v>
      </c>
      <c r="R63" s="98">
        <f t="shared" si="25"/>
        <v>15</v>
      </c>
      <c r="S63" s="99">
        <f t="shared" si="26"/>
        <v>1915.6499999999999</v>
      </c>
      <c r="T63" s="18">
        <v>5</v>
      </c>
      <c r="U63" s="18">
        <v>5</v>
      </c>
      <c r="V63" s="18">
        <v>0</v>
      </c>
      <c r="W63" s="98">
        <f t="shared" si="27"/>
        <v>10</v>
      </c>
      <c r="X63" s="99">
        <f t="shared" si="28"/>
        <v>1277.0999999999999</v>
      </c>
      <c r="Y63" s="103">
        <f t="shared" si="29"/>
        <v>50</v>
      </c>
      <c r="Z63" s="108">
        <v>127.71</v>
      </c>
      <c r="AA63" s="110">
        <f t="shared" si="30"/>
        <v>6385.5</v>
      </c>
    </row>
    <row r="64" spans="1:27" ht="27.75" customHeight="1" x14ac:dyDescent="0.25">
      <c r="A64" s="82">
        <f t="shared" si="31"/>
        <v>26</v>
      </c>
      <c r="B64" s="84" t="s">
        <v>117</v>
      </c>
      <c r="C64" s="79" t="s">
        <v>118</v>
      </c>
      <c r="D64" s="84" t="s">
        <v>114</v>
      </c>
      <c r="E64" s="18">
        <v>45</v>
      </c>
      <c r="F64" s="18">
        <v>70</v>
      </c>
      <c r="G64" s="18">
        <v>150</v>
      </c>
      <c r="H64" s="98">
        <f t="shared" si="21"/>
        <v>265</v>
      </c>
      <c r="I64" s="99">
        <f t="shared" si="22"/>
        <v>26038.9</v>
      </c>
      <c r="J64" s="18">
        <v>80</v>
      </c>
      <c r="K64" s="18">
        <v>70</v>
      </c>
      <c r="L64" s="18">
        <v>150</v>
      </c>
      <c r="M64" s="98">
        <f t="shared" si="23"/>
        <v>300</v>
      </c>
      <c r="N64" s="99">
        <f t="shared" si="24"/>
        <v>29478</v>
      </c>
      <c r="O64" s="18">
        <v>90</v>
      </c>
      <c r="P64" s="18">
        <v>100</v>
      </c>
      <c r="Q64" s="18">
        <v>120</v>
      </c>
      <c r="R64" s="98">
        <f t="shared" si="25"/>
        <v>310</v>
      </c>
      <c r="S64" s="99">
        <f t="shared" si="26"/>
        <v>30460.600000000002</v>
      </c>
      <c r="T64" s="18">
        <v>100</v>
      </c>
      <c r="U64" s="18">
        <v>80</v>
      </c>
      <c r="V64" s="18">
        <v>55</v>
      </c>
      <c r="W64" s="98">
        <f t="shared" si="27"/>
        <v>235</v>
      </c>
      <c r="X64" s="99">
        <f t="shared" si="28"/>
        <v>23091.100000000002</v>
      </c>
      <c r="Y64" s="103">
        <f t="shared" si="29"/>
        <v>1110</v>
      </c>
      <c r="Z64" s="108">
        <v>98.26</v>
      </c>
      <c r="AA64" s="110">
        <f t="shared" si="30"/>
        <v>109068.6</v>
      </c>
    </row>
    <row r="65" spans="1:27" ht="27.75" customHeight="1" x14ac:dyDescent="0.25">
      <c r="A65" s="82">
        <f t="shared" si="31"/>
        <v>27</v>
      </c>
      <c r="B65" s="84" t="s">
        <v>119</v>
      </c>
      <c r="C65" s="79" t="s">
        <v>120</v>
      </c>
      <c r="D65" s="84" t="s">
        <v>114</v>
      </c>
      <c r="E65" s="18">
        <v>24</v>
      </c>
      <c r="F65" s="18">
        <v>30</v>
      </c>
      <c r="G65" s="18">
        <v>40</v>
      </c>
      <c r="H65" s="98">
        <f t="shared" si="21"/>
        <v>94</v>
      </c>
      <c r="I65" s="99">
        <f t="shared" si="22"/>
        <v>11135.24</v>
      </c>
      <c r="J65" s="18">
        <v>30</v>
      </c>
      <c r="K65" s="18">
        <v>30</v>
      </c>
      <c r="L65" s="18">
        <v>40</v>
      </c>
      <c r="M65" s="98">
        <f t="shared" si="23"/>
        <v>100</v>
      </c>
      <c r="N65" s="99">
        <f t="shared" si="24"/>
        <v>11846</v>
      </c>
      <c r="O65" s="18">
        <v>30</v>
      </c>
      <c r="P65" s="18">
        <v>30</v>
      </c>
      <c r="Q65" s="18">
        <v>40</v>
      </c>
      <c r="R65" s="98">
        <f t="shared" si="25"/>
        <v>100</v>
      </c>
      <c r="S65" s="99">
        <f t="shared" si="26"/>
        <v>11846</v>
      </c>
      <c r="T65" s="18">
        <v>35</v>
      </c>
      <c r="U65" s="18">
        <v>30</v>
      </c>
      <c r="V65" s="18">
        <v>15</v>
      </c>
      <c r="W65" s="98">
        <f t="shared" si="27"/>
        <v>80</v>
      </c>
      <c r="X65" s="99">
        <f t="shared" si="28"/>
        <v>9476.7999999999993</v>
      </c>
      <c r="Y65" s="103">
        <f t="shared" si="29"/>
        <v>374</v>
      </c>
      <c r="Z65" s="108">
        <v>118.46</v>
      </c>
      <c r="AA65" s="110">
        <f t="shared" si="30"/>
        <v>44304.04</v>
      </c>
    </row>
    <row r="66" spans="1:27" ht="27.75" customHeight="1" x14ac:dyDescent="0.25">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5">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5">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5">
      <c r="A69" s="82">
        <f t="shared" si="31"/>
        <v>31</v>
      </c>
      <c r="B69" s="84" t="s">
        <v>127</v>
      </c>
      <c r="C69" s="79" t="s">
        <v>128</v>
      </c>
      <c r="D69" s="84" t="s">
        <v>129</v>
      </c>
      <c r="E69" s="18">
        <v>3</v>
      </c>
      <c r="F69" s="18">
        <v>14</v>
      </c>
      <c r="G69" s="18">
        <v>24</v>
      </c>
      <c r="H69" s="98">
        <f t="shared" si="21"/>
        <v>41</v>
      </c>
      <c r="I69" s="99">
        <f t="shared" si="22"/>
        <v>2899.52</v>
      </c>
      <c r="J69" s="18">
        <v>23</v>
      </c>
      <c r="K69" s="18">
        <v>29</v>
      </c>
      <c r="L69" s="18">
        <v>34</v>
      </c>
      <c r="M69" s="98">
        <f t="shared" si="23"/>
        <v>86</v>
      </c>
      <c r="N69" s="99">
        <f t="shared" si="24"/>
        <v>6081.92</v>
      </c>
      <c r="O69" s="18">
        <v>23</v>
      </c>
      <c r="P69" s="18">
        <v>29</v>
      </c>
      <c r="Q69" s="18">
        <v>34</v>
      </c>
      <c r="R69" s="98">
        <f t="shared" si="25"/>
        <v>86</v>
      </c>
      <c r="S69" s="99">
        <f t="shared" si="26"/>
        <v>6081.92</v>
      </c>
      <c r="T69" s="18">
        <v>23</v>
      </c>
      <c r="U69" s="18">
        <v>24</v>
      </c>
      <c r="V69" s="18">
        <v>4</v>
      </c>
      <c r="W69" s="98">
        <f t="shared" si="27"/>
        <v>51</v>
      </c>
      <c r="X69" s="99">
        <f t="shared" si="28"/>
        <v>3606.72</v>
      </c>
      <c r="Y69" s="103">
        <f t="shared" si="29"/>
        <v>264</v>
      </c>
      <c r="Z69" s="108">
        <v>70.72</v>
      </c>
      <c r="AA69" s="110">
        <f t="shared" si="30"/>
        <v>18670.079999999998</v>
      </c>
    </row>
    <row r="70" spans="1:27" ht="21.75" customHeight="1" x14ac:dyDescent="0.25">
      <c r="A70" s="82">
        <f t="shared" si="31"/>
        <v>32</v>
      </c>
      <c r="B70" s="84" t="s">
        <v>130</v>
      </c>
      <c r="C70" s="79" t="s">
        <v>131</v>
      </c>
      <c r="D70" s="84" t="s">
        <v>129</v>
      </c>
      <c r="E70" s="18">
        <v>1</v>
      </c>
      <c r="F70" s="18">
        <v>7</v>
      </c>
      <c r="G70" s="18">
        <v>12</v>
      </c>
      <c r="H70" s="98">
        <f t="shared" si="21"/>
        <v>20</v>
      </c>
      <c r="I70" s="99">
        <f t="shared" si="22"/>
        <v>2038.4</v>
      </c>
      <c r="J70" s="18">
        <v>6</v>
      </c>
      <c r="K70" s="18">
        <v>12</v>
      </c>
      <c r="L70" s="18">
        <v>12</v>
      </c>
      <c r="M70" s="98">
        <f t="shared" si="23"/>
        <v>30</v>
      </c>
      <c r="N70" s="99">
        <f t="shared" si="24"/>
        <v>3057.6</v>
      </c>
      <c r="O70" s="18">
        <v>6</v>
      </c>
      <c r="P70" s="18">
        <v>17</v>
      </c>
      <c r="Q70" s="18">
        <v>12</v>
      </c>
      <c r="R70" s="98">
        <f t="shared" si="25"/>
        <v>35</v>
      </c>
      <c r="S70" s="99">
        <f t="shared" si="26"/>
        <v>3567.2000000000003</v>
      </c>
      <c r="T70" s="18">
        <v>6</v>
      </c>
      <c r="U70" s="18">
        <v>12</v>
      </c>
      <c r="V70" s="18">
        <v>2</v>
      </c>
      <c r="W70" s="98">
        <f t="shared" si="27"/>
        <v>20</v>
      </c>
      <c r="X70" s="99">
        <f t="shared" si="28"/>
        <v>2038.4</v>
      </c>
      <c r="Y70" s="103">
        <f t="shared" si="29"/>
        <v>105</v>
      </c>
      <c r="Z70" s="108">
        <v>101.92</v>
      </c>
      <c r="AA70" s="110">
        <f t="shared" si="30"/>
        <v>10701.6</v>
      </c>
    </row>
    <row r="71" spans="1:27" ht="27" customHeight="1" x14ac:dyDescent="0.25">
      <c r="A71" s="82">
        <f t="shared" si="31"/>
        <v>33</v>
      </c>
      <c r="B71" s="84" t="s">
        <v>132</v>
      </c>
      <c r="C71" s="79" t="s">
        <v>133</v>
      </c>
      <c r="D71" s="84" t="s">
        <v>86</v>
      </c>
      <c r="E71" s="18">
        <v>20</v>
      </c>
      <c r="F71" s="18">
        <v>30</v>
      </c>
      <c r="G71" s="18">
        <v>40</v>
      </c>
      <c r="H71" s="98">
        <f t="shared" si="21"/>
        <v>90</v>
      </c>
      <c r="I71" s="99">
        <f t="shared" si="22"/>
        <v>7815.6</v>
      </c>
      <c r="J71" s="18">
        <v>30</v>
      </c>
      <c r="K71" s="18">
        <v>35</v>
      </c>
      <c r="L71" s="18">
        <v>45</v>
      </c>
      <c r="M71" s="98">
        <f t="shared" si="23"/>
        <v>110</v>
      </c>
      <c r="N71" s="99">
        <f t="shared" si="24"/>
        <v>9552.4</v>
      </c>
      <c r="O71" s="18">
        <v>30</v>
      </c>
      <c r="P71" s="18">
        <v>35</v>
      </c>
      <c r="Q71" s="18">
        <v>45</v>
      </c>
      <c r="R71" s="98">
        <f t="shared" si="25"/>
        <v>110</v>
      </c>
      <c r="S71" s="99">
        <f t="shared" si="26"/>
        <v>9552.4</v>
      </c>
      <c r="T71" s="18">
        <v>30</v>
      </c>
      <c r="U71" s="18">
        <v>40</v>
      </c>
      <c r="V71" s="18">
        <v>20</v>
      </c>
      <c r="W71" s="98">
        <f t="shared" si="27"/>
        <v>90</v>
      </c>
      <c r="X71" s="99">
        <f t="shared" si="28"/>
        <v>7815.6</v>
      </c>
      <c r="Y71" s="103">
        <f t="shared" si="29"/>
        <v>400</v>
      </c>
      <c r="Z71" s="108">
        <v>86.84</v>
      </c>
      <c r="AA71" s="110">
        <f t="shared" si="30"/>
        <v>34736</v>
      </c>
    </row>
    <row r="72" spans="1:27" ht="24.75" customHeight="1" x14ac:dyDescent="0.25">
      <c r="A72" s="82">
        <f t="shared" si="31"/>
        <v>34</v>
      </c>
      <c r="B72" s="84" t="s">
        <v>134</v>
      </c>
      <c r="C72" s="79" t="s">
        <v>135</v>
      </c>
      <c r="D72" s="84" t="s">
        <v>86</v>
      </c>
      <c r="E72" s="18">
        <v>20</v>
      </c>
      <c r="F72" s="18">
        <v>20</v>
      </c>
      <c r="G72" s="18">
        <v>20</v>
      </c>
      <c r="H72" s="98">
        <f t="shared" si="21"/>
        <v>60</v>
      </c>
      <c r="I72" s="99">
        <f t="shared" si="22"/>
        <v>2090.4</v>
      </c>
      <c r="J72" s="18">
        <v>20</v>
      </c>
      <c r="K72" s="18">
        <v>20</v>
      </c>
      <c r="L72" s="18">
        <v>20</v>
      </c>
      <c r="M72" s="98">
        <f t="shared" si="23"/>
        <v>60</v>
      </c>
      <c r="N72" s="99">
        <f t="shared" si="24"/>
        <v>2090.4</v>
      </c>
      <c r="O72" s="18">
        <v>20</v>
      </c>
      <c r="P72" s="18">
        <v>20</v>
      </c>
      <c r="Q72" s="18">
        <v>0</v>
      </c>
      <c r="R72" s="98">
        <f t="shared" si="25"/>
        <v>40</v>
      </c>
      <c r="S72" s="99">
        <f t="shared" si="26"/>
        <v>1393.6000000000001</v>
      </c>
      <c r="T72" s="18">
        <v>20</v>
      </c>
      <c r="U72" s="18">
        <v>20</v>
      </c>
      <c r="V72" s="18">
        <v>20</v>
      </c>
      <c r="W72" s="98">
        <f t="shared" si="27"/>
        <v>60</v>
      </c>
      <c r="X72" s="99">
        <f t="shared" si="28"/>
        <v>2090.4</v>
      </c>
      <c r="Y72" s="103">
        <f t="shared" si="29"/>
        <v>220</v>
      </c>
      <c r="Z72" s="108">
        <v>34.840000000000003</v>
      </c>
      <c r="AA72" s="110">
        <f t="shared" si="30"/>
        <v>7664.8000000000011</v>
      </c>
    </row>
    <row r="73" spans="1:27" ht="24" customHeight="1" x14ac:dyDescent="0.25">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5">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5">
      <c r="A75" s="82">
        <f>A73+1</f>
        <v>36</v>
      </c>
      <c r="B75" s="79" t="s">
        <v>139</v>
      </c>
      <c r="C75" s="79" t="s">
        <v>140</v>
      </c>
      <c r="D75" s="87" t="s">
        <v>141</v>
      </c>
      <c r="E75" s="18">
        <v>5</v>
      </c>
      <c r="F75" s="18">
        <v>15</v>
      </c>
      <c r="G75" s="18">
        <v>20</v>
      </c>
      <c r="H75" s="98">
        <f t="shared" ref="H75:H77" si="32">E75+F75+G75</f>
        <v>40</v>
      </c>
      <c r="I75" s="99">
        <f t="shared" ref="I75:I77" si="33">H75*$Z75</f>
        <v>1452</v>
      </c>
      <c r="J75" s="18">
        <v>15</v>
      </c>
      <c r="K75" s="18">
        <v>20</v>
      </c>
      <c r="L75" s="18">
        <v>20</v>
      </c>
      <c r="M75" s="98">
        <f t="shared" ref="M75:M77" si="34">J75+K75+L75</f>
        <v>55</v>
      </c>
      <c r="N75" s="99">
        <f t="shared" ref="N75:N77" si="35">M75*$Z75</f>
        <v>1996.4999999999998</v>
      </c>
      <c r="O75" s="18">
        <v>15</v>
      </c>
      <c r="P75" s="18">
        <v>20</v>
      </c>
      <c r="Q75" s="18">
        <v>20</v>
      </c>
      <c r="R75" s="98">
        <f t="shared" ref="R75:R77" si="36">O75+P75+Q75</f>
        <v>55</v>
      </c>
      <c r="S75" s="99">
        <f t="shared" ref="S75:S77" si="37">R75*$Z75</f>
        <v>1996.4999999999998</v>
      </c>
      <c r="T75" s="18">
        <v>15</v>
      </c>
      <c r="U75" s="18">
        <v>20</v>
      </c>
      <c r="V75" s="18">
        <v>5</v>
      </c>
      <c r="W75" s="98">
        <f t="shared" ref="W75:W77" si="38">T75+U75+V75</f>
        <v>40</v>
      </c>
      <c r="X75" s="99">
        <f t="shared" ref="X75:X77" si="39">W75*$Z75</f>
        <v>1452</v>
      </c>
      <c r="Y75" s="99">
        <f t="shared" ref="Y75:Y77" si="40">H75+M75+R75+W75</f>
        <v>190</v>
      </c>
      <c r="Z75" s="107">
        <v>36.299999999999997</v>
      </c>
      <c r="AA75" s="109">
        <f t="shared" ref="AA75:AA77" si="41">Y75*Z75</f>
        <v>6896.9999999999991</v>
      </c>
    </row>
    <row r="76" spans="1:27" ht="27.75" customHeight="1" x14ac:dyDescent="0.25">
      <c r="A76" s="82">
        <f t="shared" ref="A76:A77" si="42">A75+1</f>
        <v>37</v>
      </c>
      <c r="B76" s="84" t="s">
        <v>142</v>
      </c>
      <c r="C76" s="79" t="s">
        <v>143</v>
      </c>
      <c r="D76" s="88" t="s">
        <v>141</v>
      </c>
      <c r="E76" s="18">
        <v>7</v>
      </c>
      <c r="F76" s="18">
        <v>17</v>
      </c>
      <c r="G76" s="18">
        <v>23</v>
      </c>
      <c r="H76" s="98">
        <f t="shared" si="32"/>
        <v>47</v>
      </c>
      <c r="I76" s="99">
        <f t="shared" si="33"/>
        <v>927.31000000000006</v>
      </c>
      <c r="J76" s="18">
        <v>17</v>
      </c>
      <c r="K76" s="18">
        <v>25</v>
      </c>
      <c r="L76" s="18">
        <v>25</v>
      </c>
      <c r="M76" s="98">
        <f t="shared" si="34"/>
        <v>67</v>
      </c>
      <c r="N76" s="99">
        <f t="shared" si="35"/>
        <v>1321.91</v>
      </c>
      <c r="O76" s="18">
        <v>17</v>
      </c>
      <c r="P76" s="18">
        <v>25</v>
      </c>
      <c r="Q76" s="18">
        <v>25</v>
      </c>
      <c r="R76" s="98">
        <f t="shared" si="36"/>
        <v>67</v>
      </c>
      <c r="S76" s="99">
        <f t="shared" si="37"/>
        <v>1321.91</v>
      </c>
      <c r="T76" s="18">
        <v>17</v>
      </c>
      <c r="U76" s="18">
        <v>20</v>
      </c>
      <c r="V76" s="18">
        <v>5</v>
      </c>
      <c r="W76" s="98">
        <f t="shared" si="38"/>
        <v>42</v>
      </c>
      <c r="X76" s="99">
        <f t="shared" si="39"/>
        <v>828.66</v>
      </c>
      <c r="Y76" s="103">
        <f t="shared" si="40"/>
        <v>223</v>
      </c>
      <c r="Z76" s="108">
        <v>19.73</v>
      </c>
      <c r="AA76" s="110">
        <f t="shared" si="41"/>
        <v>4399.79</v>
      </c>
    </row>
    <row r="77" spans="1:27" ht="27.75" customHeight="1" x14ac:dyDescent="0.25">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5">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5">
      <c r="A79" s="80">
        <f>A77+1</f>
        <v>39</v>
      </c>
      <c r="B79" s="79" t="s">
        <v>147</v>
      </c>
      <c r="C79" s="79" t="s">
        <v>148</v>
      </c>
      <c r="D79" s="79" t="s">
        <v>149</v>
      </c>
      <c r="E79" s="18">
        <v>5</v>
      </c>
      <c r="F79" s="18">
        <v>15</v>
      </c>
      <c r="G79" s="18">
        <v>25</v>
      </c>
      <c r="H79" s="98">
        <f t="shared" ref="H79:H88" si="43">E79+F79+G79</f>
        <v>45</v>
      </c>
      <c r="I79" s="99">
        <f t="shared" ref="I79:I88" si="44">H79*$Z79</f>
        <v>3217.5</v>
      </c>
      <c r="J79" s="18">
        <v>25</v>
      </c>
      <c r="K79" s="18">
        <v>25</v>
      </c>
      <c r="L79" s="18">
        <v>25</v>
      </c>
      <c r="M79" s="98">
        <f t="shared" ref="M79:M88" si="45">J79+K79+L79</f>
        <v>75</v>
      </c>
      <c r="N79" s="99">
        <f t="shared" ref="N79:N88" si="46">M79*$Z79</f>
        <v>5362.5</v>
      </c>
      <c r="O79" s="18">
        <v>25</v>
      </c>
      <c r="P79" s="18">
        <v>25</v>
      </c>
      <c r="Q79" s="18">
        <v>25</v>
      </c>
      <c r="R79" s="98">
        <f t="shared" ref="R79:R88" si="47">O79+P79+Q79</f>
        <v>75</v>
      </c>
      <c r="S79" s="99">
        <f t="shared" ref="S79:S88" si="48">R79*$Z79</f>
        <v>5362.5</v>
      </c>
      <c r="T79" s="18">
        <v>25</v>
      </c>
      <c r="U79" s="18">
        <v>25</v>
      </c>
      <c r="V79" s="18">
        <v>5</v>
      </c>
      <c r="W79" s="98">
        <f t="shared" ref="W79:W88" si="49">T79+U79+V79</f>
        <v>55</v>
      </c>
      <c r="X79" s="99">
        <f t="shared" ref="X79:X88" si="50">W79*$Z79</f>
        <v>3932.5</v>
      </c>
      <c r="Y79" s="99">
        <f t="shared" ref="Y79:Y88" si="51">H79+M79+R79+W79</f>
        <v>250</v>
      </c>
      <c r="Z79" s="108">
        <v>71.5</v>
      </c>
      <c r="AA79" s="109">
        <f t="shared" ref="AA79:AA88" si="52">Y79*Z79</f>
        <v>17875</v>
      </c>
    </row>
    <row r="80" spans="1:27" ht="27.75" customHeight="1" x14ac:dyDescent="0.25">
      <c r="A80" s="82">
        <f t="shared" ref="A80:A88" si="53">A79+1</f>
        <v>40</v>
      </c>
      <c r="B80" s="84" t="s">
        <v>150</v>
      </c>
      <c r="C80" s="79" t="s">
        <v>151</v>
      </c>
      <c r="D80" s="84" t="s">
        <v>80</v>
      </c>
      <c r="E80" s="18">
        <v>0</v>
      </c>
      <c r="F80" s="18">
        <v>2</v>
      </c>
      <c r="G80" s="18">
        <v>3</v>
      </c>
      <c r="H80" s="98">
        <f t="shared" si="43"/>
        <v>5</v>
      </c>
      <c r="I80" s="99">
        <f t="shared" si="44"/>
        <v>98.800000000000011</v>
      </c>
      <c r="J80" s="18">
        <v>0</v>
      </c>
      <c r="K80" s="18">
        <v>5</v>
      </c>
      <c r="L80" s="18">
        <v>0</v>
      </c>
      <c r="M80" s="98">
        <f t="shared" si="45"/>
        <v>5</v>
      </c>
      <c r="N80" s="99">
        <f t="shared" si="46"/>
        <v>98.800000000000011</v>
      </c>
      <c r="O80" s="18">
        <v>0</v>
      </c>
      <c r="P80" s="18">
        <v>5</v>
      </c>
      <c r="Q80" s="18">
        <v>0</v>
      </c>
      <c r="R80" s="98">
        <f t="shared" si="47"/>
        <v>5</v>
      </c>
      <c r="S80" s="99">
        <f t="shared" si="48"/>
        <v>98.800000000000011</v>
      </c>
      <c r="T80" s="18">
        <v>5</v>
      </c>
      <c r="U80" s="18">
        <v>0</v>
      </c>
      <c r="V80" s="18">
        <v>0</v>
      </c>
      <c r="W80" s="98">
        <f t="shared" si="49"/>
        <v>5</v>
      </c>
      <c r="X80" s="99">
        <f t="shared" si="50"/>
        <v>98.800000000000011</v>
      </c>
      <c r="Y80" s="103">
        <f t="shared" si="51"/>
        <v>20</v>
      </c>
      <c r="Z80" s="108">
        <v>19.760000000000002</v>
      </c>
      <c r="AA80" s="110">
        <f t="shared" si="52"/>
        <v>395.20000000000005</v>
      </c>
    </row>
    <row r="81" spans="1:27" ht="27.75" customHeight="1" x14ac:dyDescent="0.25">
      <c r="A81" s="82">
        <f t="shared" si="53"/>
        <v>41</v>
      </c>
      <c r="B81" s="84" t="s">
        <v>152</v>
      </c>
      <c r="C81" s="79" t="s">
        <v>153</v>
      </c>
      <c r="D81" s="84" t="s">
        <v>80</v>
      </c>
      <c r="E81" s="18">
        <v>6</v>
      </c>
      <c r="F81" s="18">
        <v>11</v>
      </c>
      <c r="G81" s="18">
        <v>21</v>
      </c>
      <c r="H81" s="98">
        <f t="shared" si="43"/>
        <v>38</v>
      </c>
      <c r="I81" s="99">
        <f t="shared" si="44"/>
        <v>851.58</v>
      </c>
      <c r="J81" s="18">
        <v>21</v>
      </c>
      <c r="K81" s="18">
        <v>26</v>
      </c>
      <c r="L81" s="18">
        <v>26</v>
      </c>
      <c r="M81" s="98">
        <f t="shared" si="45"/>
        <v>73</v>
      </c>
      <c r="N81" s="99">
        <f t="shared" si="46"/>
        <v>1635.93</v>
      </c>
      <c r="O81" s="18">
        <v>21</v>
      </c>
      <c r="P81" s="18">
        <v>26</v>
      </c>
      <c r="Q81" s="18">
        <v>26</v>
      </c>
      <c r="R81" s="98">
        <f t="shared" si="47"/>
        <v>73</v>
      </c>
      <c r="S81" s="99">
        <f t="shared" si="48"/>
        <v>1635.93</v>
      </c>
      <c r="T81" s="18">
        <v>26</v>
      </c>
      <c r="U81" s="18">
        <v>16</v>
      </c>
      <c r="V81" s="18">
        <v>6</v>
      </c>
      <c r="W81" s="98">
        <f t="shared" si="49"/>
        <v>48</v>
      </c>
      <c r="X81" s="99">
        <f t="shared" si="50"/>
        <v>1075.68</v>
      </c>
      <c r="Y81" s="103">
        <f t="shared" si="51"/>
        <v>232</v>
      </c>
      <c r="Z81" s="108">
        <v>22.41</v>
      </c>
      <c r="AA81" s="110">
        <f t="shared" si="52"/>
        <v>5199.12</v>
      </c>
    </row>
    <row r="82" spans="1:27" ht="27.75" customHeight="1" x14ac:dyDescent="0.25">
      <c r="A82" s="82">
        <f t="shared" si="53"/>
        <v>42</v>
      </c>
      <c r="B82" s="84" t="s">
        <v>154</v>
      </c>
      <c r="C82" s="79" t="s">
        <v>155</v>
      </c>
      <c r="D82" s="88" t="s">
        <v>77</v>
      </c>
      <c r="E82" s="18">
        <v>0</v>
      </c>
      <c r="F82" s="18">
        <v>2</v>
      </c>
      <c r="G82" s="18">
        <v>3</v>
      </c>
      <c r="H82" s="98">
        <f t="shared" si="43"/>
        <v>5</v>
      </c>
      <c r="I82" s="99">
        <f t="shared" si="44"/>
        <v>93.350000000000009</v>
      </c>
      <c r="J82" s="18">
        <v>0</v>
      </c>
      <c r="K82" s="18">
        <v>5</v>
      </c>
      <c r="L82" s="18">
        <v>0</v>
      </c>
      <c r="M82" s="98">
        <f t="shared" si="45"/>
        <v>5</v>
      </c>
      <c r="N82" s="99">
        <f t="shared" si="46"/>
        <v>93.350000000000009</v>
      </c>
      <c r="O82" s="18">
        <v>0</v>
      </c>
      <c r="P82" s="18">
        <v>5</v>
      </c>
      <c r="Q82" s="18">
        <v>0</v>
      </c>
      <c r="R82" s="98">
        <f t="shared" si="47"/>
        <v>5</v>
      </c>
      <c r="S82" s="99">
        <f t="shared" si="48"/>
        <v>93.350000000000009</v>
      </c>
      <c r="T82" s="18">
        <v>5</v>
      </c>
      <c r="U82" s="18">
        <v>0</v>
      </c>
      <c r="V82" s="18">
        <v>0</v>
      </c>
      <c r="W82" s="98">
        <f t="shared" si="49"/>
        <v>5</v>
      </c>
      <c r="X82" s="99">
        <f t="shared" si="50"/>
        <v>93.350000000000009</v>
      </c>
      <c r="Y82" s="103">
        <f t="shared" si="51"/>
        <v>20</v>
      </c>
      <c r="Z82" s="108">
        <v>18.670000000000002</v>
      </c>
      <c r="AA82" s="110">
        <f t="shared" si="52"/>
        <v>373.40000000000003</v>
      </c>
    </row>
    <row r="83" spans="1:27" ht="27.75" customHeight="1" x14ac:dyDescent="0.25">
      <c r="A83" s="82">
        <f t="shared" si="53"/>
        <v>43</v>
      </c>
      <c r="B83" s="84" t="s">
        <v>156</v>
      </c>
      <c r="C83" s="79" t="s">
        <v>157</v>
      </c>
      <c r="D83" s="84" t="s">
        <v>77</v>
      </c>
      <c r="E83" s="18">
        <v>5</v>
      </c>
      <c r="F83" s="18">
        <v>20</v>
      </c>
      <c r="G83" s="18">
        <v>25</v>
      </c>
      <c r="H83" s="98">
        <f t="shared" si="43"/>
        <v>50</v>
      </c>
      <c r="I83" s="99">
        <f t="shared" si="44"/>
        <v>2730</v>
      </c>
      <c r="J83" s="18">
        <v>25</v>
      </c>
      <c r="K83" s="18">
        <v>25</v>
      </c>
      <c r="L83" s="18">
        <v>25</v>
      </c>
      <c r="M83" s="98">
        <f t="shared" si="45"/>
        <v>75</v>
      </c>
      <c r="N83" s="99">
        <f t="shared" si="46"/>
        <v>4095</v>
      </c>
      <c r="O83" s="18">
        <v>25</v>
      </c>
      <c r="P83" s="18">
        <v>25</v>
      </c>
      <c r="Q83" s="18">
        <v>25</v>
      </c>
      <c r="R83" s="98">
        <f t="shared" si="47"/>
        <v>75</v>
      </c>
      <c r="S83" s="99">
        <f t="shared" si="48"/>
        <v>4095</v>
      </c>
      <c r="T83" s="18">
        <v>25</v>
      </c>
      <c r="U83" s="18">
        <v>15</v>
      </c>
      <c r="V83" s="18">
        <v>5</v>
      </c>
      <c r="W83" s="98">
        <f t="shared" si="49"/>
        <v>45</v>
      </c>
      <c r="X83" s="99">
        <f t="shared" si="50"/>
        <v>2457</v>
      </c>
      <c r="Y83" s="103">
        <f t="shared" si="51"/>
        <v>245</v>
      </c>
      <c r="Z83" s="108">
        <v>54.6</v>
      </c>
      <c r="AA83" s="110">
        <f t="shared" si="52"/>
        <v>13377</v>
      </c>
    </row>
    <row r="84" spans="1:27" ht="27.75" customHeight="1" x14ac:dyDescent="0.25">
      <c r="A84" s="82">
        <f t="shared" si="53"/>
        <v>44</v>
      </c>
      <c r="B84" s="84" t="s">
        <v>158</v>
      </c>
      <c r="C84" s="79" t="s">
        <v>159</v>
      </c>
      <c r="D84" s="84" t="s">
        <v>77</v>
      </c>
      <c r="E84" s="18">
        <v>1</v>
      </c>
      <c r="F84" s="18">
        <v>7</v>
      </c>
      <c r="G84" s="18">
        <v>11</v>
      </c>
      <c r="H84" s="98">
        <f t="shared" si="43"/>
        <v>19</v>
      </c>
      <c r="I84" s="99">
        <f t="shared" si="44"/>
        <v>2025.3999999999999</v>
      </c>
      <c r="J84" s="18">
        <v>11</v>
      </c>
      <c r="K84" s="18">
        <v>17</v>
      </c>
      <c r="L84" s="18">
        <v>11</v>
      </c>
      <c r="M84" s="98">
        <f t="shared" si="45"/>
        <v>39</v>
      </c>
      <c r="N84" s="99">
        <f t="shared" si="46"/>
        <v>4157.3999999999996</v>
      </c>
      <c r="O84" s="18">
        <v>11</v>
      </c>
      <c r="P84" s="18">
        <v>17</v>
      </c>
      <c r="Q84" s="18">
        <v>11</v>
      </c>
      <c r="R84" s="98">
        <f t="shared" si="47"/>
        <v>39</v>
      </c>
      <c r="S84" s="99">
        <f t="shared" si="48"/>
        <v>4157.3999999999996</v>
      </c>
      <c r="T84" s="18">
        <v>16</v>
      </c>
      <c r="U84" s="18">
        <v>2</v>
      </c>
      <c r="V84" s="18">
        <v>0</v>
      </c>
      <c r="W84" s="98">
        <f t="shared" si="49"/>
        <v>18</v>
      </c>
      <c r="X84" s="99">
        <f t="shared" si="50"/>
        <v>1918.8</v>
      </c>
      <c r="Y84" s="103">
        <f t="shared" si="51"/>
        <v>115</v>
      </c>
      <c r="Z84" s="108">
        <v>106.6</v>
      </c>
      <c r="AA84" s="110">
        <f t="shared" si="52"/>
        <v>12259</v>
      </c>
    </row>
    <row r="85" spans="1:27" ht="27.75" customHeight="1" x14ac:dyDescent="0.25">
      <c r="A85" s="82">
        <f t="shared" si="53"/>
        <v>45</v>
      </c>
      <c r="B85" s="84" t="s">
        <v>160</v>
      </c>
      <c r="C85" s="79" t="s">
        <v>161</v>
      </c>
      <c r="D85" s="84" t="s">
        <v>77</v>
      </c>
      <c r="E85" s="18">
        <v>3</v>
      </c>
      <c r="F85" s="18">
        <v>14</v>
      </c>
      <c r="G85" s="18">
        <v>13</v>
      </c>
      <c r="H85" s="98">
        <f t="shared" si="43"/>
        <v>30</v>
      </c>
      <c r="I85" s="99">
        <f t="shared" si="44"/>
        <v>670.8</v>
      </c>
      <c r="J85" s="18">
        <v>13</v>
      </c>
      <c r="K85" s="18">
        <v>14</v>
      </c>
      <c r="L85" s="18">
        <v>13</v>
      </c>
      <c r="M85" s="98">
        <f t="shared" si="45"/>
        <v>40</v>
      </c>
      <c r="N85" s="99">
        <f t="shared" si="46"/>
        <v>894.4</v>
      </c>
      <c r="O85" s="18">
        <v>13</v>
      </c>
      <c r="P85" s="18">
        <v>14</v>
      </c>
      <c r="Q85" s="18">
        <v>13</v>
      </c>
      <c r="R85" s="98">
        <f t="shared" si="47"/>
        <v>40</v>
      </c>
      <c r="S85" s="99">
        <f t="shared" si="48"/>
        <v>894.4</v>
      </c>
      <c r="T85" s="18">
        <v>13</v>
      </c>
      <c r="U85" s="18">
        <v>9</v>
      </c>
      <c r="V85" s="18">
        <v>3</v>
      </c>
      <c r="W85" s="98">
        <f t="shared" si="49"/>
        <v>25</v>
      </c>
      <c r="X85" s="99">
        <f t="shared" si="50"/>
        <v>559</v>
      </c>
      <c r="Y85" s="103">
        <f t="shared" si="51"/>
        <v>135</v>
      </c>
      <c r="Z85" s="108">
        <v>22.36</v>
      </c>
      <c r="AA85" s="110">
        <f t="shared" si="52"/>
        <v>3018.6</v>
      </c>
    </row>
    <row r="86" spans="1:27" ht="27.75" customHeight="1" x14ac:dyDescent="0.25">
      <c r="A86" s="82">
        <f t="shared" si="53"/>
        <v>46</v>
      </c>
      <c r="B86" s="84" t="s">
        <v>162</v>
      </c>
      <c r="C86" s="79" t="s">
        <v>163</v>
      </c>
      <c r="D86" s="84" t="s">
        <v>77</v>
      </c>
      <c r="E86" s="18">
        <v>5</v>
      </c>
      <c r="F86" s="18">
        <v>20</v>
      </c>
      <c r="G86" s="18">
        <v>25</v>
      </c>
      <c r="H86" s="98">
        <f t="shared" si="43"/>
        <v>50</v>
      </c>
      <c r="I86" s="99">
        <f t="shared" si="44"/>
        <v>504.5</v>
      </c>
      <c r="J86" s="18">
        <v>25</v>
      </c>
      <c r="K86" s="18">
        <v>25</v>
      </c>
      <c r="L86" s="18">
        <v>25</v>
      </c>
      <c r="M86" s="98">
        <f t="shared" si="45"/>
        <v>75</v>
      </c>
      <c r="N86" s="99">
        <f t="shared" si="46"/>
        <v>756.75</v>
      </c>
      <c r="O86" s="18">
        <v>25</v>
      </c>
      <c r="P86" s="18">
        <v>25</v>
      </c>
      <c r="Q86" s="18">
        <v>25</v>
      </c>
      <c r="R86" s="98">
        <f t="shared" si="47"/>
        <v>75</v>
      </c>
      <c r="S86" s="99">
        <f t="shared" si="48"/>
        <v>756.75</v>
      </c>
      <c r="T86" s="18">
        <v>25</v>
      </c>
      <c r="U86" s="18">
        <v>15</v>
      </c>
      <c r="V86" s="18">
        <v>5</v>
      </c>
      <c r="W86" s="98">
        <f t="shared" si="49"/>
        <v>45</v>
      </c>
      <c r="X86" s="99">
        <f t="shared" si="50"/>
        <v>454.05</v>
      </c>
      <c r="Y86" s="103">
        <f t="shared" si="51"/>
        <v>245</v>
      </c>
      <c r="Z86" s="108">
        <v>10.09</v>
      </c>
      <c r="AA86" s="110">
        <f t="shared" si="52"/>
        <v>2472.0500000000002</v>
      </c>
    </row>
    <row r="87" spans="1:27" ht="27.75" customHeight="1" x14ac:dyDescent="0.25">
      <c r="A87" s="82">
        <f t="shared" si="53"/>
        <v>47</v>
      </c>
      <c r="B87" s="84" t="s">
        <v>164</v>
      </c>
      <c r="C87" s="79" t="s">
        <v>165</v>
      </c>
      <c r="D87" s="84" t="s">
        <v>77</v>
      </c>
      <c r="E87" s="18">
        <v>1</v>
      </c>
      <c r="F87" s="18">
        <v>7</v>
      </c>
      <c r="G87" s="18">
        <v>11</v>
      </c>
      <c r="H87" s="98">
        <f t="shared" si="43"/>
        <v>19</v>
      </c>
      <c r="I87" s="99">
        <f t="shared" si="44"/>
        <v>379.42999999999995</v>
      </c>
      <c r="J87" s="18">
        <v>11</v>
      </c>
      <c r="K87" s="18">
        <v>17</v>
      </c>
      <c r="L87" s="18">
        <v>11</v>
      </c>
      <c r="M87" s="98">
        <f t="shared" si="45"/>
        <v>39</v>
      </c>
      <c r="N87" s="99">
        <f t="shared" si="46"/>
        <v>778.82999999999993</v>
      </c>
      <c r="O87" s="18">
        <v>11</v>
      </c>
      <c r="P87" s="18">
        <v>17</v>
      </c>
      <c r="Q87" s="18">
        <v>11</v>
      </c>
      <c r="R87" s="98">
        <f t="shared" si="47"/>
        <v>39</v>
      </c>
      <c r="S87" s="99">
        <f t="shared" si="48"/>
        <v>778.82999999999993</v>
      </c>
      <c r="T87" s="18">
        <v>16</v>
      </c>
      <c r="U87" s="18">
        <v>2</v>
      </c>
      <c r="V87" s="18">
        <v>0</v>
      </c>
      <c r="W87" s="98">
        <f t="shared" si="49"/>
        <v>18</v>
      </c>
      <c r="X87" s="99">
        <f t="shared" si="50"/>
        <v>359.46</v>
      </c>
      <c r="Y87" s="103">
        <f t="shared" si="51"/>
        <v>115</v>
      </c>
      <c r="Z87" s="108">
        <v>19.97</v>
      </c>
      <c r="AA87" s="110">
        <f t="shared" si="52"/>
        <v>2296.5499999999997</v>
      </c>
    </row>
    <row r="88" spans="1:27" ht="27.75" customHeight="1" x14ac:dyDescent="0.25">
      <c r="A88" s="82">
        <f t="shared" si="53"/>
        <v>48</v>
      </c>
      <c r="B88" s="84" t="s">
        <v>166</v>
      </c>
      <c r="C88" s="79" t="s">
        <v>167</v>
      </c>
      <c r="D88" s="84" t="s">
        <v>77</v>
      </c>
      <c r="E88" s="18">
        <v>1</v>
      </c>
      <c r="F88" s="18">
        <v>7</v>
      </c>
      <c r="G88" s="18">
        <v>10</v>
      </c>
      <c r="H88" s="98">
        <f t="shared" si="43"/>
        <v>18</v>
      </c>
      <c r="I88" s="99">
        <f t="shared" si="44"/>
        <v>1048.32</v>
      </c>
      <c r="J88" s="18">
        <v>6</v>
      </c>
      <c r="K88" s="18">
        <v>10</v>
      </c>
      <c r="L88" s="18">
        <v>10</v>
      </c>
      <c r="M88" s="98">
        <f t="shared" si="45"/>
        <v>26</v>
      </c>
      <c r="N88" s="99">
        <f t="shared" si="46"/>
        <v>1514.24</v>
      </c>
      <c r="O88" s="18">
        <v>6</v>
      </c>
      <c r="P88" s="18">
        <v>10</v>
      </c>
      <c r="Q88" s="18">
        <v>10</v>
      </c>
      <c r="R88" s="98">
        <f t="shared" si="47"/>
        <v>26</v>
      </c>
      <c r="S88" s="99">
        <f t="shared" si="48"/>
        <v>1514.24</v>
      </c>
      <c r="T88" s="18">
        <v>10</v>
      </c>
      <c r="U88" s="18">
        <v>7</v>
      </c>
      <c r="V88" s="18">
        <v>0</v>
      </c>
      <c r="W88" s="98">
        <f t="shared" si="49"/>
        <v>17</v>
      </c>
      <c r="X88" s="99">
        <f t="shared" si="50"/>
        <v>990.08</v>
      </c>
      <c r="Y88" s="103">
        <f t="shared" si="51"/>
        <v>87</v>
      </c>
      <c r="Z88" s="108">
        <v>58.24</v>
      </c>
      <c r="AA88" s="110">
        <f t="shared" si="52"/>
        <v>5066.88</v>
      </c>
    </row>
    <row r="89" spans="1:27" s="141" customFormat="1" ht="30" customHeight="1" x14ac:dyDescent="0.25">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5">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customHeight="1" x14ac:dyDescent="0.25">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customHeight="1" x14ac:dyDescent="0.25">
      <c r="A92" s="82">
        <f t="shared" si="64"/>
        <v>51</v>
      </c>
      <c r="B92" s="84" t="s">
        <v>174</v>
      </c>
      <c r="C92" s="79" t="s">
        <v>175</v>
      </c>
      <c r="D92" s="84" t="s">
        <v>171</v>
      </c>
      <c r="E92" s="18">
        <v>0</v>
      </c>
      <c r="F92" s="18">
        <v>0</v>
      </c>
      <c r="G92" s="18">
        <v>0</v>
      </c>
      <c r="H92" s="98">
        <f t="shared" si="54"/>
        <v>0</v>
      </c>
      <c r="I92" s="99">
        <f t="shared" si="55"/>
        <v>0</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0</v>
      </c>
      <c r="Z92" s="108">
        <v>856.86</v>
      </c>
      <c r="AA92" s="110">
        <f t="shared" si="63"/>
        <v>0</v>
      </c>
    </row>
    <row r="93" spans="1:27" ht="27.75" customHeight="1" x14ac:dyDescent="0.25">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x14ac:dyDescent="0.25">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5">
      <c r="A95" s="80">
        <v>53</v>
      </c>
      <c r="B95" s="79" t="s">
        <v>179</v>
      </c>
      <c r="C95" s="79" t="s">
        <v>180</v>
      </c>
      <c r="D95" s="87" t="s">
        <v>111</v>
      </c>
      <c r="E95" s="18">
        <v>0</v>
      </c>
      <c r="F95" s="18">
        <v>0</v>
      </c>
      <c r="G95" s="18">
        <v>0</v>
      </c>
      <c r="H95" s="98">
        <f>E95+F95+G95</f>
        <v>0</v>
      </c>
      <c r="I95" s="99">
        <f>H95*$Z95</f>
        <v>0</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0</v>
      </c>
      <c r="Z95" s="108">
        <v>2532.4</v>
      </c>
      <c r="AA95" s="109">
        <f>Y95*Z95</f>
        <v>0</v>
      </c>
    </row>
    <row r="96" spans="1:27" s="141" customFormat="1" ht="30" customHeight="1" x14ac:dyDescent="0.25">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5">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5">
      <c r="A98" s="82">
        <v>55</v>
      </c>
      <c r="B98" s="84" t="s">
        <v>184</v>
      </c>
      <c r="C98" s="79" t="s">
        <v>185</v>
      </c>
      <c r="D98" s="88" t="s">
        <v>111</v>
      </c>
      <c r="E98" s="18">
        <v>0</v>
      </c>
      <c r="F98" s="18">
        <v>0</v>
      </c>
      <c r="G98" s="18">
        <v>0</v>
      </c>
      <c r="H98" s="98">
        <f t="shared" si="65"/>
        <v>0</v>
      </c>
      <c r="I98" s="99">
        <f t="shared" si="66"/>
        <v>0</v>
      </c>
      <c r="J98" s="18">
        <v>0</v>
      </c>
      <c r="K98" s="18">
        <v>0</v>
      </c>
      <c r="L98" s="18">
        <v>0</v>
      </c>
      <c r="M98" s="98">
        <f t="shared" si="67"/>
        <v>0</v>
      </c>
      <c r="N98" s="99">
        <f t="shared" si="68"/>
        <v>0</v>
      </c>
      <c r="O98" s="18">
        <v>0</v>
      </c>
      <c r="P98" s="18">
        <v>0</v>
      </c>
      <c r="Q98" s="18">
        <v>0</v>
      </c>
      <c r="R98" s="98">
        <f t="shared" si="69"/>
        <v>0</v>
      </c>
      <c r="S98" s="99">
        <f t="shared" si="70"/>
        <v>0</v>
      </c>
      <c r="T98" s="18">
        <v>0</v>
      </c>
      <c r="U98" s="18">
        <v>0</v>
      </c>
      <c r="V98" s="18">
        <v>0</v>
      </c>
      <c r="W98" s="98">
        <f t="shared" si="71"/>
        <v>0</v>
      </c>
      <c r="X98" s="99">
        <f t="shared" si="72"/>
        <v>0</v>
      </c>
      <c r="Y98" s="103">
        <f t="shared" si="73"/>
        <v>0</v>
      </c>
      <c r="Z98" s="108">
        <v>82.16</v>
      </c>
      <c r="AA98" s="110">
        <f t="shared" si="74"/>
        <v>0</v>
      </c>
    </row>
    <row r="99" spans="1:27" s="141" customFormat="1" ht="30" customHeight="1" x14ac:dyDescent="0.25">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5">
      <c r="A100" s="80">
        <v>56</v>
      </c>
      <c r="B100" s="79" t="s">
        <v>187</v>
      </c>
      <c r="C100" s="79" t="s">
        <v>188</v>
      </c>
      <c r="D100" s="79" t="s">
        <v>111</v>
      </c>
      <c r="E100" s="18">
        <v>0</v>
      </c>
      <c r="F100" s="18">
        <v>12</v>
      </c>
      <c r="G100" s="18">
        <v>30</v>
      </c>
      <c r="H100" s="98">
        <f>E100+F100+G100</f>
        <v>42</v>
      </c>
      <c r="I100" s="99">
        <f>H100*$Z100</f>
        <v>742.56</v>
      </c>
      <c r="J100" s="18">
        <v>10</v>
      </c>
      <c r="K100" s="18">
        <v>12</v>
      </c>
      <c r="L100" s="18">
        <v>10</v>
      </c>
      <c r="M100" s="98">
        <f>J100+K100+L100</f>
        <v>32</v>
      </c>
      <c r="N100" s="99">
        <f>M100*$Z100</f>
        <v>565.76</v>
      </c>
      <c r="O100" s="18">
        <v>10</v>
      </c>
      <c r="P100" s="18">
        <v>12</v>
      </c>
      <c r="Q100" s="18">
        <v>10</v>
      </c>
      <c r="R100" s="98">
        <f>O100+P100+Q100</f>
        <v>32</v>
      </c>
      <c r="S100" s="99">
        <f>R100*$Z100</f>
        <v>565.76</v>
      </c>
      <c r="T100" s="18">
        <v>17</v>
      </c>
      <c r="U100" s="18">
        <v>0</v>
      </c>
      <c r="V100" s="18">
        <v>0</v>
      </c>
      <c r="W100" s="98">
        <f>T100+U100+V100</f>
        <v>17</v>
      </c>
      <c r="X100" s="99">
        <f>W100*$Z100</f>
        <v>300.56</v>
      </c>
      <c r="Y100" s="99">
        <f>H100+M100+R100+W100</f>
        <v>123</v>
      </c>
      <c r="Z100" s="107">
        <v>17.68</v>
      </c>
      <c r="AA100" s="109">
        <f>Y100*Z100</f>
        <v>2174.64</v>
      </c>
    </row>
    <row r="101" spans="1:27" s="141" customFormat="1" ht="30" customHeight="1" x14ac:dyDescent="0.25">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5">
      <c r="A102" s="80">
        <f>A100+1</f>
        <v>57</v>
      </c>
      <c r="B102" s="79" t="s">
        <v>190</v>
      </c>
      <c r="C102" s="79" t="s">
        <v>191</v>
      </c>
      <c r="D102" s="79" t="s">
        <v>54</v>
      </c>
      <c r="E102" s="18">
        <v>15</v>
      </c>
      <c r="F102" s="18">
        <v>15</v>
      </c>
      <c r="G102" s="18">
        <v>15</v>
      </c>
      <c r="H102" s="98">
        <f t="shared" ref="H102:H121" si="75">E102+F102+G102</f>
        <v>45</v>
      </c>
      <c r="I102" s="99">
        <f t="shared" ref="I102:I121" si="76">H102*$Z102</f>
        <v>4059.9</v>
      </c>
      <c r="J102" s="18">
        <v>15</v>
      </c>
      <c r="K102" s="18">
        <v>15</v>
      </c>
      <c r="L102" s="18">
        <v>15</v>
      </c>
      <c r="M102" s="98">
        <f t="shared" ref="M102:M121" si="77">J102+K102+L102</f>
        <v>45</v>
      </c>
      <c r="N102" s="99">
        <f t="shared" ref="N102:N121" si="78">M102*$Z102</f>
        <v>4059.9</v>
      </c>
      <c r="O102" s="18">
        <v>15</v>
      </c>
      <c r="P102" s="18">
        <v>15</v>
      </c>
      <c r="Q102" s="18">
        <v>15</v>
      </c>
      <c r="R102" s="98">
        <f t="shared" ref="R102:R121" si="79">O102+P102+Q102</f>
        <v>45</v>
      </c>
      <c r="S102" s="99">
        <f t="shared" ref="S102:S121" si="80">R102*$Z102</f>
        <v>4059.9</v>
      </c>
      <c r="T102" s="18">
        <v>15</v>
      </c>
      <c r="U102" s="18">
        <v>15</v>
      </c>
      <c r="V102" s="18">
        <v>15</v>
      </c>
      <c r="W102" s="98">
        <f t="shared" ref="W102:W121" si="81">T102+U102+V102</f>
        <v>45</v>
      </c>
      <c r="X102" s="99">
        <f t="shared" ref="X102:X121" si="82">W102*$Z102</f>
        <v>4059.9</v>
      </c>
      <c r="Y102" s="99">
        <f t="shared" ref="Y102:Y121" si="83">H102+M102+R102+W102</f>
        <v>180</v>
      </c>
      <c r="Z102" s="107">
        <v>90.22</v>
      </c>
      <c r="AA102" s="109">
        <f t="shared" ref="AA102:AA121" si="84">Y102*Z102</f>
        <v>16239.6</v>
      </c>
    </row>
    <row r="103" spans="1:27" ht="27.75" customHeight="1" x14ac:dyDescent="0.25">
      <c r="A103" s="82">
        <f t="shared" ref="A103:A121" si="85">A102+1</f>
        <v>58</v>
      </c>
      <c r="B103" s="84" t="s">
        <v>192</v>
      </c>
      <c r="C103" s="79" t="s">
        <v>193</v>
      </c>
      <c r="D103" s="84" t="s">
        <v>111</v>
      </c>
      <c r="E103" s="18">
        <v>0</v>
      </c>
      <c r="F103" s="18">
        <v>3</v>
      </c>
      <c r="G103" s="18">
        <v>0</v>
      </c>
      <c r="H103" s="98">
        <f t="shared" si="75"/>
        <v>3</v>
      </c>
      <c r="I103" s="99">
        <f t="shared" si="76"/>
        <v>408.72</v>
      </c>
      <c r="J103" s="18">
        <v>0</v>
      </c>
      <c r="K103" s="18">
        <v>3</v>
      </c>
      <c r="L103" s="18">
        <v>0</v>
      </c>
      <c r="M103" s="98">
        <f t="shared" si="77"/>
        <v>3</v>
      </c>
      <c r="N103" s="99">
        <f t="shared" si="78"/>
        <v>408.72</v>
      </c>
      <c r="O103" s="18">
        <v>0</v>
      </c>
      <c r="P103" s="18">
        <v>3</v>
      </c>
      <c r="Q103" s="18">
        <v>0</v>
      </c>
      <c r="R103" s="98">
        <f t="shared" si="79"/>
        <v>3</v>
      </c>
      <c r="S103" s="99">
        <f t="shared" si="80"/>
        <v>408.72</v>
      </c>
      <c r="T103" s="18">
        <v>3</v>
      </c>
      <c r="U103" s="18">
        <v>0</v>
      </c>
      <c r="V103" s="18">
        <v>0</v>
      </c>
      <c r="W103" s="98">
        <f t="shared" si="81"/>
        <v>3</v>
      </c>
      <c r="X103" s="99">
        <f t="shared" si="82"/>
        <v>408.72</v>
      </c>
      <c r="Y103" s="103">
        <f t="shared" si="83"/>
        <v>12</v>
      </c>
      <c r="Z103" s="108">
        <v>136.24</v>
      </c>
      <c r="AA103" s="110">
        <f t="shared" si="84"/>
        <v>1634.88</v>
      </c>
    </row>
    <row r="104" spans="1:27" ht="27.75" customHeight="1" x14ac:dyDescent="0.25">
      <c r="A104" s="82">
        <f t="shared" si="85"/>
        <v>59</v>
      </c>
      <c r="B104" s="84" t="s">
        <v>194</v>
      </c>
      <c r="C104" s="79" t="s">
        <v>195</v>
      </c>
      <c r="D104" s="84" t="s">
        <v>111</v>
      </c>
      <c r="E104" s="18">
        <v>0</v>
      </c>
      <c r="F104" s="18">
        <v>0</v>
      </c>
      <c r="G104" s="18">
        <v>0</v>
      </c>
      <c r="H104" s="98">
        <f t="shared" si="75"/>
        <v>0</v>
      </c>
      <c r="I104" s="99">
        <f t="shared" si="76"/>
        <v>0</v>
      </c>
      <c r="J104" s="18">
        <v>0</v>
      </c>
      <c r="K104" s="18">
        <v>0</v>
      </c>
      <c r="L104" s="18">
        <v>0</v>
      </c>
      <c r="M104" s="98">
        <f t="shared" si="77"/>
        <v>0</v>
      </c>
      <c r="N104" s="99">
        <f t="shared" si="78"/>
        <v>0</v>
      </c>
      <c r="O104" s="18">
        <v>0</v>
      </c>
      <c r="P104" s="18">
        <v>0</v>
      </c>
      <c r="Q104" s="18">
        <v>0</v>
      </c>
      <c r="R104" s="98">
        <f t="shared" si="79"/>
        <v>0</v>
      </c>
      <c r="S104" s="99">
        <f t="shared" si="80"/>
        <v>0</v>
      </c>
      <c r="T104" s="18">
        <v>0</v>
      </c>
      <c r="U104" s="18">
        <v>0</v>
      </c>
      <c r="V104" s="18">
        <v>0</v>
      </c>
      <c r="W104" s="98">
        <f t="shared" si="81"/>
        <v>0</v>
      </c>
      <c r="X104" s="99">
        <f t="shared" si="82"/>
        <v>0</v>
      </c>
      <c r="Y104" s="103">
        <f t="shared" si="83"/>
        <v>0</v>
      </c>
      <c r="Z104" s="108">
        <v>18.2</v>
      </c>
      <c r="AA104" s="110">
        <f t="shared" si="84"/>
        <v>0</v>
      </c>
    </row>
    <row r="105" spans="1:27" ht="27.75" customHeight="1" x14ac:dyDescent="0.25">
      <c r="A105" s="82">
        <f t="shared" si="85"/>
        <v>60</v>
      </c>
      <c r="B105" s="84" t="s">
        <v>196</v>
      </c>
      <c r="C105" s="79" t="s">
        <v>197</v>
      </c>
      <c r="D105" s="84" t="s">
        <v>58</v>
      </c>
      <c r="E105" s="18">
        <v>0</v>
      </c>
      <c r="F105" s="18">
        <v>0</v>
      </c>
      <c r="G105" s="18">
        <v>0</v>
      </c>
      <c r="H105" s="98">
        <f t="shared" si="75"/>
        <v>0</v>
      </c>
      <c r="I105" s="99">
        <f t="shared" si="76"/>
        <v>0</v>
      </c>
      <c r="J105" s="18">
        <v>0</v>
      </c>
      <c r="K105" s="18">
        <v>0</v>
      </c>
      <c r="L105" s="18">
        <v>0</v>
      </c>
      <c r="M105" s="98">
        <f t="shared" si="77"/>
        <v>0</v>
      </c>
      <c r="N105" s="99">
        <f t="shared" si="78"/>
        <v>0</v>
      </c>
      <c r="O105" s="18">
        <v>0</v>
      </c>
      <c r="P105" s="18">
        <v>0</v>
      </c>
      <c r="Q105" s="18">
        <v>0</v>
      </c>
      <c r="R105" s="98">
        <f t="shared" si="79"/>
        <v>0</v>
      </c>
      <c r="S105" s="99">
        <f t="shared" si="80"/>
        <v>0</v>
      </c>
      <c r="T105" s="18">
        <v>0</v>
      </c>
      <c r="U105" s="18">
        <v>0</v>
      </c>
      <c r="V105" s="18">
        <v>0</v>
      </c>
      <c r="W105" s="98">
        <f t="shared" si="81"/>
        <v>0</v>
      </c>
      <c r="X105" s="99">
        <f t="shared" si="82"/>
        <v>0</v>
      </c>
      <c r="Y105" s="103">
        <f t="shared" si="83"/>
        <v>0</v>
      </c>
      <c r="Z105" s="108">
        <v>41.6</v>
      </c>
      <c r="AA105" s="110">
        <f t="shared" si="84"/>
        <v>0</v>
      </c>
    </row>
    <row r="106" spans="1:27" ht="27.75" customHeight="1" x14ac:dyDescent="0.25">
      <c r="A106" s="82">
        <f t="shared" si="85"/>
        <v>61</v>
      </c>
      <c r="B106" s="84" t="s">
        <v>198</v>
      </c>
      <c r="C106" s="79" t="s">
        <v>199</v>
      </c>
      <c r="D106" s="84" t="s">
        <v>54</v>
      </c>
      <c r="E106" s="18">
        <v>0</v>
      </c>
      <c r="F106" s="18">
        <v>0</v>
      </c>
      <c r="G106" s="18">
        <v>0</v>
      </c>
      <c r="H106" s="98">
        <f t="shared" si="75"/>
        <v>0</v>
      </c>
      <c r="I106" s="99">
        <f t="shared" si="76"/>
        <v>0</v>
      </c>
      <c r="J106" s="18">
        <v>0</v>
      </c>
      <c r="K106" s="18">
        <v>0</v>
      </c>
      <c r="L106" s="18">
        <v>0</v>
      </c>
      <c r="M106" s="98">
        <f t="shared" si="77"/>
        <v>0</v>
      </c>
      <c r="N106" s="99">
        <f t="shared" si="78"/>
        <v>0</v>
      </c>
      <c r="O106" s="18">
        <v>0</v>
      </c>
      <c r="P106" s="18">
        <v>0</v>
      </c>
      <c r="Q106" s="18">
        <v>0</v>
      </c>
      <c r="R106" s="98">
        <f t="shared" si="79"/>
        <v>0</v>
      </c>
      <c r="S106" s="99">
        <f t="shared" si="80"/>
        <v>0</v>
      </c>
      <c r="T106" s="18">
        <v>0</v>
      </c>
      <c r="U106" s="18">
        <v>0</v>
      </c>
      <c r="V106" s="18">
        <v>0</v>
      </c>
      <c r="W106" s="98">
        <f t="shared" si="81"/>
        <v>0</v>
      </c>
      <c r="X106" s="99">
        <f t="shared" si="82"/>
        <v>0</v>
      </c>
      <c r="Y106" s="103">
        <f t="shared" si="83"/>
        <v>0</v>
      </c>
      <c r="Z106" s="108">
        <v>23.92</v>
      </c>
      <c r="AA106" s="110">
        <f t="shared" si="84"/>
        <v>0</v>
      </c>
    </row>
    <row r="107" spans="1:27" ht="27.75" customHeight="1" x14ac:dyDescent="0.25">
      <c r="A107" s="82">
        <f t="shared" si="85"/>
        <v>62</v>
      </c>
      <c r="B107" s="84" t="s">
        <v>200</v>
      </c>
      <c r="C107" s="79" t="s">
        <v>201</v>
      </c>
      <c r="D107" s="84" t="s">
        <v>111</v>
      </c>
      <c r="E107" s="18">
        <v>0</v>
      </c>
      <c r="F107" s="18">
        <v>0</v>
      </c>
      <c r="G107" s="18">
        <v>0</v>
      </c>
      <c r="H107" s="98">
        <f t="shared" si="75"/>
        <v>0</v>
      </c>
      <c r="I107" s="99">
        <f t="shared" si="76"/>
        <v>0</v>
      </c>
      <c r="J107" s="18">
        <v>0</v>
      </c>
      <c r="K107" s="18">
        <v>0</v>
      </c>
      <c r="L107" s="18">
        <v>0</v>
      </c>
      <c r="M107" s="98">
        <f t="shared" si="77"/>
        <v>0</v>
      </c>
      <c r="N107" s="99">
        <f t="shared" si="78"/>
        <v>0</v>
      </c>
      <c r="O107" s="18">
        <v>0</v>
      </c>
      <c r="P107" s="18">
        <v>0</v>
      </c>
      <c r="Q107" s="18">
        <v>0</v>
      </c>
      <c r="R107" s="98">
        <f t="shared" si="79"/>
        <v>0</v>
      </c>
      <c r="S107" s="99">
        <f t="shared" si="80"/>
        <v>0</v>
      </c>
      <c r="T107" s="18">
        <v>0</v>
      </c>
      <c r="U107" s="18">
        <v>0</v>
      </c>
      <c r="V107" s="18">
        <v>0</v>
      </c>
      <c r="W107" s="98">
        <f t="shared" si="81"/>
        <v>0</v>
      </c>
      <c r="X107" s="99">
        <f t="shared" si="82"/>
        <v>0</v>
      </c>
      <c r="Y107" s="103">
        <f t="shared" si="83"/>
        <v>0</v>
      </c>
      <c r="Z107" s="108">
        <v>8.3000000000000007</v>
      </c>
      <c r="AA107" s="110">
        <f t="shared" si="84"/>
        <v>0</v>
      </c>
    </row>
    <row r="108" spans="1:27" ht="27.75" customHeight="1" x14ac:dyDescent="0.25">
      <c r="A108" s="82">
        <f t="shared" si="85"/>
        <v>63</v>
      </c>
      <c r="B108" s="84" t="s">
        <v>202</v>
      </c>
      <c r="C108" s="79" t="s">
        <v>203</v>
      </c>
      <c r="D108" s="84" t="s">
        <v>86</v>
      </c>
      <c r="E108" s="18">
        <v>8</v>
      </c>
      <c r="F108" s="18">
        <v>8</v>
      </c>
      <c r="G108" s="18">
        <v>9</v>
      </c>
      <c r="H108" s="98">
        <f t="shared" si="75"/>
        <v>25</v>
      </c>
      <c r="I108" s="99">
        <f t="shared" si="76"/>
        <v>1352</v>
      </c>
      <c r="J108" s="18">
        <v>8</v>
      </c>
      <c r="K108" s="18">
        <v>8</v>
      </c>
      <c r="L108" s="18">
        <v>9</v>
      </c>
      <c r="M108" s="98">
        <f t="shared" si="77"/>
        <v>25</v>
      </c>
      <c r="N108" s="99">
        <f t="shared" si="78"/>
        <v>1352</v>
      </c>
      <c r="O108" s="18">
        <v>8</v>
      </c>
      <c r="P108" s="18">
        <v>8</v>
      </c>
      <c r="Q108" s="18">
        <v>9</v>
      </c>
      <c r="R108" s="98">
        <f t="shared" si="79"/>
        <v>25</v>
      </c>
      <c r="S108" s="99">
        <f t="shared" si="80"/>
        <v>1352</v>
      </c>
      <c r="T108" s="18">
        <v>8</v>
      </c>
      <c r="U108" s="18">
        <v>9</v>
      </c>
      <c r="V108" s="18">
        <v>8</v>
      </c>
      <c r="W108" s="98">
        <f t="shared" si="81"/>
        <v>25</v>
      </c>
      <c r="X108" s="99">
        <f t="shared" si="82"/>
        <v>1352</v>
      </c>
      <c r="Y108" s="103">
        <f t="shared" si="83"/>
        <v>100</v>
      </c>
      <c r="Z108" s="108">
        <v>54.08</v>
      </c>
      <c r="AA108" s="110">
        <f t="shared" si="84"/>
        <v>5408</v>
      </c>
    </row>
    <row r="109" spans="1:27" ht="27.75" customHeight="1" x14ac:dyDescent="0.25">
      <c r="A109" s="82">
        <f t="shared" si="85"/>
        <v>64</v>
      </c>
      <c r="B109" s="84" t="s">
        <v>204</v>
      </c>
      <c r="C109" s="79" t="s">
        <v>205</v>
      </c>
      <c r="D109" s="84" t="s">
        <v>54</v>
      </c>
      <c r="E109" s="18">
        <v>30</v>
      </c>
      <c r="F109" s="18">
        <v>40</v>
      </c>
      <c r="G109" s="18">
        <v>50</v>
      </c>
      <c r="H109" s="98">
        <f t="shared" si="75"/>
        <v>120</v>
      </c>
      <c r="I109" s="99">
        <f t="shared" si="76"/>
        <v>15475.2</v>
      </c>
      <c r="J109" s="18">
        <v>50</v>
      </c>
      <c r="K109" s="18">
        <v>50</v>
      </c>
      <c r="L109" s="18">
        <v>50</v>
      </c>
      <c r="M109" s="98">
        <f t="shared" si="77"/>
        <v>150</v>
      </c>
      <c r="N109" s="99">
        <f t="shared" si="78"/>
        <v>19344</v>
      </c>
      <c r="O109" s="18">
        <v>50</v>
      </c>
      <c r="P109" s="18">
        <v>50</v>
      </c>
      <c r="Q109" s="18">
        <v>50</v>
      </c>
      <c r="R109" s="98">
        <f t="shared" si="79"/>
        <v>150</v>
      </c>
      <c r="S109" s="99">
        <f t="shared" si="80"/>
        <v>19344</v>
      </c>
      <c r="T109" s="18">
        <v>50</v>
      </c>
      <c r="U109" s="18">
        <v>50</v>
      </c>
      <c r="V109" s="18">
        <v>30</v>
      </c>
      <c r="W109" s="98">
        <f t="shared" si="81"/>
        <v>130</v>
      </c>
      <c r="X109" s="99">
        <f t="shared" si="82"/>
        <v>16764.8</v>
      </c>
      <c r="Y109" s="103">
        <f t="shared" si="83"/>
        <v>550</v>
      </c>
      <c r="Z109" s="108">
        <v>128.96</v>
      </c>
      <c r="AA109" s="110">
        <f t="shared" si="84"/>
        <v>70928</v>
      </c>
    </row>
    <row r="110" spans="1:27" ht="27.75" customHeight="1" x14ac:dyDescent="0.25">
      <c r="A110" s="82">
        <f t="shared" si="85"/>
        <v>65</v>
      </c>
      <c r="B110" s="84" t="s">
        <v>206</v>
      </c>
      <c r="C110" s="79" t="s">
        <v>207</v>
      </c>
      <c r="D110" s="84" t="s">
        <v>111</v>
      </c>
      <c r="E110" s="18">
        <v>0</v>
      </c>
      <c r="F110" s="18">
        <v>2</v>
      </c>
      <c r="G110" s="18">
        <v>0</v>
      </c>
      <c r="H110" s="98">
        <f t="shared" si="75"/>
        <v>2</v>
      </c>
      <c r="I110" s="99">
        <f t="shared" si="76"/>
        <v>49.66</v>
      </c>
      <c r="J110" s="18">
        <v>0</v>
      </c>
      <c r="K110" s="18">
        <v>0</v>
      </c>
      <c r="L110" s="18">
        <v>0</v>
      </c>
      <c r="M110" s="98">
        <f t="shared" si="77"/>
        <v>0</v>
      </c>
      <c r="N110" s="99">
        <f t="shared" si="78"/>
        <v>0</v>
      </c>
      <c r="O110" s="18">
        <v>0</v>
      </c>
      <c r="P110" s="18">
        <v>2</v>
      </c>
      <c r="Q110" s="18">
        <v>0</v>
      </c>
      <c r="R110" s="98">
        <f t="shared" si="79"/>
        <v>2</v>
      </c>
      <c r="S110" s="99">
        <f t="shared" si="80"/>
        <v>49.66</v>
      </c>
      <c r="T110" s="18">
        <v>0</v>
      </c>
      <c r="U110" s="18">
        <v>0</v>
      </c>
      <c r="V110" s="18">
        <v>0</v>
      </c>
      <c r="W110" s="98">
        <f t="shared" si="81"/>
        <v>0</v>
      </c>
      <c r="X110" s="99">
        <f t="shared" si="82"/>
        <v>0</v>
      </c>
      <c r="Y110" s="103">
        <f t="shared" si="83"/>
        <v>4</v>
      </c>
      <c r="Z110" s="108">
        <v>24.83</v>
      </c>
      <c r="AA110" s="110">
        <f t="shared" si="84"/>
        <v>99.32</v>
      </c>
    </row>
    <row r="111" spans="1:27" ht="27.75" customHeight="1" x14ac:dyDescent="0.25">
      <c r="A111" s="82">
        <f t="shared" si="85"/>
        <v>66</v>
      </c>
      <c r="B111" s="84" t="s">
        <v>208</v>
      </c>
      <c r="C111" s="84" t="s">
        <v>209</v>
      </c>
      <c r="D111" s="84" t="s">
        <v>64</v>
      </c>
      <c r="E111" s="18">
        <v>0</v>
      </c>
      <c r="F111" s="18">
        <v>3</v>
      </c>
      <c r="G111" s="18">
        <v>0</v>
      </c>
      <c r="H111" s="98">
        <f t="shared" si="75"/>
        <v>3</v>
      </c>
      <c r="I111" s="99">
        <f t="shared" si="76"/>
        <v>393.75</v>
      </c>
      <c r="J111" s="18">
        <v>0</v>
      </c>
      <c r="K111" s="18">
        <v>3</v>
      </c>
      <c r="L111" s="18">
        <v>0</v>
      </c>
      <c r="M111" s="98">
        <f t="shared" si="77"/>
        <v>3</v>
      </c>
      <c r="N111" s="99">
        <f t="shared" si="78"/>
        <v>393.75</v>
      </c>
      <c r="O111" s="18">
        <v>0</v>
      </c>
      <c r="P111" s="18">
        <v>3</v>
      </c>
      <c r="Q111" s="18">
        <v>0</v>
      </c>
      <c r="R111" s="98">
        <f t="shared" si="79"/>
        <v>3</v>
      </c>
      <c r="S111" s="99">
        <f t="shared" si="80"/>
        <v>393.75</v>
      </c>
      <c r="T111" s="18">
        <v>3</v>
      </c>
      <c r="U111" s="18">
        <v>0</v>
      </c>
      <c r="V111" s="18">
        <v>0</v>
      </c>
      <c r="W111" s="98">
        <f t="shared" si="81"/>
        <v>3</v>
      </c>
      <c r="X111" s="99">
        <f t="shared" si="82"/>
        <v>393.75</v>
      </c>
      <c r="Y111" s="103">
        <f t="shared" si="83"/>
        <v>12</v>
      </c>
      <c r="Z111" s="108">
        <v>131.25</v>
      </c>
      <c r="AA111" s="110">
        <f t="shared" si="84"/>
        <v>1575</v>
      </c>
    </row>
    <row r="112" spans="1:27" ht="27.75" customHeight="1" x14ac:dyDescent="0.25">
      <c r="A112" s="82">
        <f t="shared" si="85"/>
        <v>67</v>
      </c>
      <c r="B112" s="84" t="s">
        <v>210</v>
      </c>
      <c r="C112" s="79" t="s">
        <v>211</v>
      </c>
      <c r="D112" s="84" t="s">
        <v>58</v>
      </c>
      <c r="E112" s="18">
        <v>20</v>
      </c>
      <c r="F112" s="18">
        <v>20</v>
      </c>
      <c r="G112" s="18">
        <v>20</v>
      </c>
      <c r="H112" s="98">
        <f t="shared" si="75"/>
        <v>60</v>
      </c>
      <c r="I112" s="99">
        <f t="shared" si="76"/>
        <v>6177.5999999999995</v>
      </c>
      <c r="J112" s="18">
        <v>20</v>
      </c>
      <c r="K112" s="18">
        <v>20</v>
      </c>
      <c r="L112" s="18">
        <v>20</v>
      </c>
      <c r="M112" s="98">
        <f t="shared" si="77"/>
        <v>60</v>
      </c>
      <c r="N112" s="99">
        <f t="shared" si="78"/>
        <v>6177.5999999999995</v>
      </c>
      <c r="O112" s="18">
        <v>20</v>
      </c>
      <c r="P112" s="18">
        <v>20</v>
      </c>
      <c r="Q112" s="18">
        <v>20</v>
      </c>
      <c r="R112" s="98">
        <f t="shared" si="79"/>
        <v>60</v>
      </c>
      <c r="S112" s="99">
        <f t="shared" si="80"/>
        <v>6177.5999999999995</v>
      </c>
      <c r="T112" s="18">
        <v>20</v>
      </c>
      <c r="U112" s="18">
        <v>20</v>
      </c>
      <c r="V112" s="18">
        <v>20</v>
      </c>
      <c r="W112" s="98">
        <f t="shared" si="81"/>
        <v>60</v>
      </c>
      <c r="X112" s="99">
        <f t="shared" si="82"/>
        <v>6177.5999999999995</v>
      </c>
      <c r="Y112" s="103">
        <f t="shared" si="83"/>
        <v>240</v>
      </c>
      <c r="Z112" s="108">
        <v>102.96</v>
      </c>
      <c r="AA112" s="110">
        <f t="shared" si="84"/>
        <v>24710.399999999998</v>
      </c>
    </row>
    <row r="113" spans="1:27" ht="27.75" customHeight="1" x14ac:dyDescent="0.25">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5">
      <c r="A114" s="82">
        <f t="shared" si="85"/>
        <v>69</v>
      </c>
      <c r="B114" s="84" t="s">
        <v>214</v>
      </c>
      <c r="C114" s="79" t="s">
        <v>215</v>
      </c>
      <c r="D114" s="83" t="s">
        <v>54</v>
      </c>
      <c r="E114" s="18">
        <v>10</v>
      </c>
      <c r="F114" s="18">
        <v>10</v>
      </c>
      <c r="G114" s="18">
        <v>10</v>
      </c>
      <c r="H114" s="98">
        <f t="shared" si="75"/>
        <v>30</v>
      </c>
      <c r="I114" s="99">
        <f t="shared" si="76"/>
        <v>3603.6000000000004</v>
      </c>
      <c r="J114" s="18">
        <v>10</v>
      </c>
      <c r="K114" s="18">
        <v>10</v>
      </c>
      <c r="L114" s="18">
        <v>10</v>
      </c>
      <c r="M114" s="98">
        <f t="shared" si="77"/>
        <v>30</v>
      </c>
      <c r="N114" s="99">
        <f t="shared" si="78"/>
        <v>3603.6000000000004</v>
      </c>
      <c r="O114" s="18">
        <v>10</v>
      </c>
      <c r="P114" s="18">
        <v>10</v>
      </c>
      <c r="Q114" s="18">
        <v>10</v>
      </c>
      <c r="R114" s="98">
        <f t="shared" si="79"/>
        <v>30</v>
      </c>
      <c r="S114" s="99">
        <f t="shared" si="80"/>
        <v>3603.6000000000004</v>
      </c>
      <c r="T114" s="18">
        <v>10</v>
      </c>
      <c r="U114" s="18">
        <v>10</v>
      </c>
      <c r="V114" s="18">
        <v>10</v>
      </c>
      <c r="W114" s="98">
        <f t="shared" si="81"/>
        <v>30</v>
      </c>
      <c r="X114" s="99">
        <f t="shared" si="82"/>
        <v>3603.6000000000004</v>
      </c>
      <c r="Y114" s="103">
        <f t="shared" si="83"/>
        <v>120</v>
      </c>
      <c r="Z114" s="108">
        <v>120.12</v>
      </c>
      <c r="AA114" s="110">
        <f t="shared" si="84"/>
        <v>14414.400000000001</v>
      </c>
    </row>
    <row r="115" spans="1:27" ht="27.75" customHeight="1" x14ac:dyDescent="0.25">
      <c r="A115" s="82">
        <f t="shared" si="85"/>
        <v>70</v>
      </c>
      <c r="B115" s="84" t="s">
        <v>216</v>
      </c>
      <c r="C115" s="79" t="s">
        <v>217</v>
      </c>
      <c r="D115" s="84" t="s">
        <v>171</v>
      </c>
      <c r="E115" s="18">
        <v>0</v>
      </c>
      <c r="F115" s="18">
        <v>0</v>
      </c>
      <c r="G115" s="18">
        <v>0</v>
      </c>
      <c r="H115" s="98">
        <f t="shared" si="75"/>
        <v>0</v>
      </c>
      <c r="I115" s="99">
        <f t="shared" si="76"/>
        <v>0</v>
      </c>
      <c r="J115" s="18">
        <v>0</v>
      </c>
      <c r="K115" s="18">
        <v>0</v>
      </c>
      <c r="L115" s="18">
        <v>0</v>
      </c>
      <c r="M115" s="98">
        <f t="shared" si="77"/>
        <v>0</v>
      </c>
      <c r="N115" s="99">
        <f t="shared" si="78"/>
        <v>0</v>
      </c>
      <c r="O115" s="18">
        <v>0</v>
      </c>
      <c r="P115" s="18">
        <v>0</v>
      </c>
      <c r="Q115" s="18">
        <v>0</v>
      </c>
      <c r="R115" s="98">
        <f t="shared" si="79"/>
        <v>0</v>
      </c>
      <c r="S115" s="99">
        <f t="shared" si="80"/>
        <v>0</v>
      </c>
      <c r="T115" s="18">
        <v>0</v>
      </c>
      <c r="U115" s="18">
        <v>0</v>
      </c>
      <c r="V115" s="18">
        <v>0</v>
      </c>
      <c r="W115" s="98">
        <f t="shared" si="81"/>
        <v>0</v>
      </c>
      <c r="X115" s="99">
        <f t="shared" si="82"/>
        <v>0</v>
      </c>
      <c r="Y115" s="103">
        <f t="shared" si="83"/>
        <v>0</v>
      </c>
      <c r="Z115" s="108">
        <v>2288</v>
      </c>
      <c r="AA115" s="110">
        <f t="shared" si="84"/>
        <v>0</v>
      </c>
    </row>
    <row r="116" spans="1:27" ht="27.75" customHeight="1" x14ac:dyDescent="0.25">
      <c r="A116" s="82">
        <f t="shared" si="85"/>
        <v>71</v>
      </c>
      <c r="B116" s="84" t="s">
        <v>218</v>
      </c>
      <c r="C116" s="79" t="s">
        <v>219</v>
      </c>
      <c r="D116" s="84" t="s">
        <v>111</v>
      </c>
      <c r="E116" s="18">
        <v>0</v>
      </c>
      <c r="F116" s="18">
        <v>2</v>
      </c>
      <c r="G116" s="18">
        <v>0</v>
      </c>
      <c r="H116" s="98">
        <f t="shared" si="75"/>
        <v>2</v>
      </c>
      <c r="I116" s="99">
        <f t="shared" si="76"/>
        <v>249.6</v>
      </c>
      <c r="J116" s="18">
        <v>0</v>
      </c>
      <c r="K116" s="18">
        <v>2</v>
      </c>
      <c r="L116" s="18">
        <v>0</v>
      </c>
      <c r="M116" s="98">
        <f t="shared" si="77"/>
        <v>2</v>
      </c>
      <c r="N116" s="99">
        <f t="shared" si="78"/>
        <v>249.6</v>
      </c>
      <c r="O116" s="18">
        <v>0</v>
      </c>
      <c r="P116" s="18">
        <v>2</v>
      </c>
      <c r="Q116" s="18">
        <v>0</v>
      </c>
      <c r="R116" s="98">
        <f t="shared" si="79"/>
        <v>2</v>
      </c>
      <c r="S116" s="99">
        <f t="shared" si="80"/>
        <v>249.6</v>
      </c>
      <c r="T116" s="18">
        <v>2</v>
      </c>
      <c r="U116" s="18">
        <v>0</v>
      </c>
      <c r="V116" s="18">
        <v>0</v>
      </c>
      <c r="W116" s="98">
        <f t="shared" si="81"/>
        <v>2</v>
      </c>
      <c r="X116" s="99">
        <f t="shared" si="82"/>
        <v>249.6</v>
      </c>
      <c r="Y116" s="103">
        <f t="shared" si="83"/>
        <v>8</v>
      </c>
      <c r="Z116" s="108">
        <v>124.8</v>
      </c>
      <c r="AA116" s="110">
        <f t="shared" si="84"/>
        <v>998.4</v>
      </c>
    </row>
    <row r="117" spans="1:27" ht="27.75" customHeight="1" x14ac:dyDescent="0.25">
      <c r="A117" s="82">
        <f t="shared" si="85"/>
        <v>72</v>
      </c>
      <c r="B117" s="84" t="s">
        <v>220</v>
      </c>
      <c r="C117" s="79" t="s">
        <v>221</v>
      </c>
      <c r="D117" s="84" t="s">
        <v>111</v>
      </c>
      <c r="E117" s="18">
        <v>0</v>
      </c>
      <c r="F117" s="18">
        <v>2</v>
      </c>
      <c r="G117" s="18">
        <v>0</v>
      </c>
      <c r="H117" s="98">
        <f t="shared" si="75"/>
        <v>2</v>
      </c>
      <c r="I117" s="99">
        <f t="shared" si="76"/>
        <v>247.52</v>
      </c>
      <c r="J117" s="18">
        <v>0</v>
      </c>
      <c r="K117" s="18">
        <v>2</v>
      </c>
      <c r="L117" s="18">
        <v>0</v>
      </c>
      <c r="M117" s="98">
        <f t="shared" si="77"/>
        <v>2</v>
      </c>
      <c r="N117" s="99">
        <f t="shared" si="78"/>
        <v>247.52</v>
      </c>
      <c r="O117" s="18">
        <v>0</v>
      </c>
      <c r="P117" s="18">
        <v>2</v>
      </c>
      <c r="Q117" s="18">
        <v>0</v>
      </c>
      <c r="R117" s="98">
        <f t="shared" si="79"/>
        <v>2</v>
      </c>
      <c r="S117" s="99">
        <f t="shared" si="80"/>
        <v>247.52</v>
      </c>
      <c r="T117" s="18">
        <v>2</v>
      </c>
      <c r="U117" s="18">
        <v>0</v>
      </c>
      <c r="V117" s="18">
        <v>0</v>
      </c>
      <c r="W117" s="98">
        <f t="shared" si="81"/>
        <v>2</v>
      </c>
      <c r="X117" s="99">
        <f t="shared" si="82"/>
        <v>247.52</v>
      </c>
      <c r="Y117" s="103">
        <f t="shared" si="83"/>
        <v>8</v>
      </c>
      <c r="Z117" s="108">
        <v>123.76</v>
      </c>
      <c r="AA117" s="110">
        <f t="shared" si="84"/>
        <v>990.08</v>
      </c>
    </row>
    <row r="118" spans="1:27" ht="27.75" customHeight="1" x14ac:dyDescent="0.25">
      <c r="A118" s="82">
        <f t="shared" si="85"/>
        <v>73</v>
      </c>
      <c r="B118" s="84" t="s">
        <v>222</v>
      </c>
      <c r="C118" s="79" t="s">
        <v>223</v>
      </c>
      <c r="D118" s="84" t="s">
        <v>101</v>
      </c>
      <c r="E118" s="18">
        <v>0</v>
      </c>
      <c r="F118" s="18">
        <v>0</v>
      </c>
      <c r="G118" s="18">
        <v>0</v>
      </c>
      <c r="H118" s="98">
        <f t="shared" si="75"/>
        <v>0</v>
      </c>
      <c r="I118" s="99">
        <f t="shared" si="76"/>
        <v>0</v>
      </c>
      <c r="J118" s="18">
        <v>0</v>
      </c>
      <c r="K118" s="18">
        <v>0</v>
      </c>
      <c r="L118" s="18">
        <v>0</v>
      </c>
      <c r="M118" s="98">
        <f t="shared" si="77"/>
        <v>0</v>
      </c>
      <c r="N118" s="99">
        <f t="shared" si="78"/>
        <v>0</v>
      </c>
      <c r="O118" s="18">
        <v>0</v>
      </c>
      <c r="P118" s="18">
        <v>0</v>
      </c>
      <c r="Q118" s="18">
        <v>0</v>
      </c>
      <c r="R118" s="98">
        <f t="shared" si="79"/>
        <v>0</v>
      </c>
      <c r="S118" s="99">
        <f t="shared" si="80"/>
        <v>0</v>
      </c>
      <c r="T118" s="18">
        <v>0</v>
      </c>
      <c r="U118" s="18">
        <v>0</v>
      </c>
      <c r="V118" s="18">
        <v>0</v>
      </c>
      <c r="W118" s="98">
        <f t="shared" si="81"/>
        <v>0</v>
      </c>
      <c r="X118" s="99">
        <f t="shared" si="82"/>
        <v>0</v>
      </c>
      <c r="Y118" s="103">
        <f t="shared" si="83"/>
        <v>0</v>
      </c>
      <c r="Z118" s="108">
        <v>53.82</v>
      </c>
      <c r="AA118" s="110">
        <f t="shared" si="84"/>
        <v>0</v>
      </c>
    </row>
    <row r="119" spans="1:27" ht="27.75" customHeight="1" x14ac:dyDescent="0.25">
      <c r="A119" s="82">
        <f t="shared" si="85"/>
        <v>74</v>
      </c>
      <c r="B119" s="84" t="s">
        <v>224</v>
      </c>
      <c r="C119" s="79" t="s">
        <v>225</v>
      </c>
      <c r="D119" s="84" t="s">
        <v>86</v>
      </c>
      <c r="E119" s="18">
        <v>0</v>
      </c>
      <c r="F119" s="18">
        <v>4</v>
      </c>
      <c r="G119" s="18">
        <v>0</v>
      </c>
      <c r="H119" s="98">
        <f t="shared" si="75"/>
        <v>4</v>
      </c>
      <c r="I119" s="99">
        <f t="shared" si="76"/>
        <v>449.28</v>
      </c>
      <c r="J119" s="18">
        <v>0</v>
      </c>
      <c r="K119" s="18">
        <v>4</v>
      </c>
      <c r="L119" s="18">
        <v>0</v>
      </c>
      <c r="M119" s="98">
        <f t="shared" si="77"/>
        <v>4</v>
      </c>
      <c r="N119" s="99">
        <f t="shared" si="78"/>
        <v>449.28</v>
      </c>
      <c r="O119" s="18">
        <v>0</v>
      </c>
      <c r="P119" s="18">
        <v>4</v>
      </c>
      <c r="Q119" s="18">
        <v>0</v>
      </c>
      <c r="R119" s="98">
        <f t="shared" si="79"/>
        <v>4</v>
      </c>
      <c r="S119" s="99">
        <f t="shared" si="80"/>
        <v>449.28</v>
      </c>
      <c r="T119" s="18">
        <v>0</v>
      </c>
      <c r="U119" s="18">
        <v>4</v>
      </c>
      <c r="V119" s="18">
        <v>0</v>
      </c>
      <c r="W119" s="98">
        <f t="shared" si="81"/>
        <v>4</v>
      </c>
      <c r="X119" s="99">
        <f t="shared" si="82"/>
        <v>449.28</v>
      </c>
      <c r="Y119" s="103">
        <f t="shared" si="83"/>
        <v>16</v>
      </c>
      <c r="Z119" s="108">
        <v>112.32</v>
      </c>
      <c r="AA119" s="110">
        <f t="shared" si="84"/>
        <v>1797.12</v>
      </c>
    </row>
    <row r="120" spans="1:27" ht="27.75" customHeight="1" x14ac:dyDescent="0.25">
      <c r="A120" s="82">
        <f t="shared" si="85"/>
        <v>75</v>
      </c>
      <c r="B120" s="84" t="s">
        <v>226</v>
      </c>
      <c r="C120" s="79" t="s">
        <v>227</v>
      </c>
      <c r="D120" s="84" t="s">
        <v>86</v>
      </c>
      <c r="E120" s="18">
        <v>0</v>
      </c>
      <c r="F120" s="18">
        <v>0</v>
      </c>
      <c r="G120" s="18">
        <v>0</v>
      </c>
      <c r="H120" s="98">
        <f t="shared" si="75"/>
        <v>0</v>
      </c>
      <c r="I120" s="99">
        <f t="shared" si="76"/>
        <v>0</v>
      </c>
      <c r="J120" s="18">
        <v>0</v>
      </c>
      <c r="K120" s="18">
        <v>0</v>
      </c>
      <c r="L120" s="18">
        <v>0</v>
      </c>
      <c r="M120" s="98">
        <f t="shared" si="77"/>
        <v>0</v>
      </c>
      <c r="N120" s="99">
        <f t="shared" si="78"/>
        <v>0</v>
      </c>
      <c r="O120" s="18">
        <v>0</v>
      </c>
      <c r="P120" s="18">
        <v>0</v>
      </c>
      <c r="Q120" s="18">
        <v>0</v>
      </c>
      <c r="R120" s="98">
        <f t="shared" si="79"/>
        <v>0</v>
      </c>
      <c r="S120" s="99">
        <f t="shared" si="80"/>
        <v>0</v>
      </c>
      <c r="T120" s="18">
        <v>0</v>
      </c>
      <c r="U120" s="18">
        <v>0</v>
      </c>
      <c r="V120" s="18">
        <v>0</v>
      </c>
      <c r="W120" s="98">
        <f t="shared" si="81"/>
        <v>0</v>
      </c>
      <c r="X120" s="99">
        <f t="shared" si="82"/>
        <v>0</v>
      </c>
      <c r="Y120" s="103">
        <f t="shared" si="83"/>
        <v>0</v>
      </c>
      <c r="Z120" s="108">
        <v>134.68</v>
      </c>
      <c r="AA120" s="110">
        <f t="shared" si="84"/>
        <v>0</v>
      </c>
    </row>
    <row r="121" spans="1:27" ht="27.75" customHeight="1" x14ac:dyDescent="0.25">
      <c r="A121" s="82">
        <f t="shared" si="85"/>
        <v>76</v>
      </c>
      <c r="B121" s="84" t="s">
        <v>228</v>
      </c>
      <c r="C121" s="79" t="s">
        <v>229</v>
      </c>
      <c r="D121" s="84" t="s">
        <v>111</v>
      </c>
      <c r="E121" s="18">
        <v>0</v>
      </c>
      <c r="F121" s="18">
        <v>0</v>
      </c>
      <c r="G121" s="18">
        <v>0</v>
      </c>
      <c r="H121" s="98">
        <f t="shared" si="75"/>
        <v>0</v>
      </c>
      <c r="I121" s="99">
        <f t="shared" si="76"/>
        <v>0</v>
      </c>
      <c r="J121" s="18">
        <v>0</v>
      </c>
      <c r="K121" s="18">
        <v>0</v>
      </c>
      <c r="L121" s="18">
        <v>0</v>
      </c>
      <c r="M121" s="98">
        <f t="shared" si="77"/>
        <v>0</v>
      </c>
      <c r="N121" s="99">
        <f t="shared" si="78"/>
        <v>0</v>
      </c>
      <c r="O121" s="18">
        <v>0</v>
      </c>
      <c r="P121" s="18">
        <v>0</v>
      </c>
      <c r="Q121" s="18">
        <v>0</v>
      </c>
      <c r="R121" s="98">
        <f t="shared" si="79"/>
        <v>0</v>
      </c>
      <c r="S121" s="99">
        <f t="shared" si="80"/>
        <v>0</v>
      </c>
      <c r="T121" s="18">
        <v>0</v>
      </c>
      <c r="U121" s="18">
        <v>0</v>
      </c>
      <c r="V121" s="18">
        <v>0</v>
      </c>
      <c r="W121" s="98">
        <f t="shared" si="81"/>
        <v>0</v>
      </c>
      <c r="X121" s="99">
        <f t="shared" si="82"/>
        <v>0</v>
      </c>
      <c r="Y121" s="103">
        <f t="shared" si="83"/>
        <v>0</v>
      </c>
      <c r="Z121" s="108">
        <v>27.96</v>
      </c>
      <c r="AA121" s="110">
        <f t="shared" si="84"/>
        <v>0</v>
      </c>
    </row>
    <row r="122" spans="1:27" s="141" customFormat="1" ht="30" customHeight="1" x14ac:dyDescent="0.25">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5">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customHeight="1" x14ac:dyDescent="0.25">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5">
      <c r="A125" s="82">
        <f t="shared" si="96"/>
        <v>79</v>
      </c>
      <c r="B125" s="84" t="s">
        <v>235</v>
      </c>
      <c r="C125" s="79" t="s">
        <v>236</v>
      </c>
      <c r="D125" s="84" t="s">
        <v>171</v>
      </c>
      <c r="E125" s="18">
        <v>0</v>
      </c>
      <c r="F125" s="18">
        <v>0</v>
      </c>
      <c r="G125" s="18">
        <v>2</v>
      </c>
      <c r="H125" s="98">
        <f t="shared" si="86"/>
        <v>2</v>
      </c>
      <c r="I125" s="99">
        <f t="shared" si="87"/>
        <v>82784</v>
      </c>
      <c r="J125" s="18">
        <v>0</v>
      </c>
      <c r="K125" s="18">
        <v>0</v>
      </c>
      <c r="L125" s="18">
        <v>3</v>
      </c>
      <c r="M125" s="98">
        <f t="shared" si="88"/>
        <v>3</v>
      </c>
      <c r="N125" s="99">
        <f t="shared" si="89"/>
        <v>124176</v>
      </c>
      <c r="O125" s="18">
        <v>0</v>
      </c>
      <c r="P125" s="18">
        <v>0</v>
      </c>
      <c r="Q125" s="18">
        <v>3</v>
      </c>
      <c r="R125" s="98">
        <f t="shared" si="90"/>
        <v>3</v>
      </c>
      <c r="S125" s="99">
        <f t="shared" si="91"/>
        <v>124176</v>
      </c>
      <c r="T125" s="18">
        <v>0</v>
      </c>
      <c r="U125" s="18">
        <v>0</v>
      </c>
      <c r="V125" s="18">
        <v>2</v>
      </c>
      <c r="W125" s="98">
        <f t="shared" si="92"/>
        <v>2</v>
      </c>
      <c r="X125" s="99">
        <f t="shared" si="93"/>
        <v>82784</v>
      </c>
      <c r="Y125" s="103">
        <f t="shared" si="94"/>
        <v>10</v>
      </c>
      <c r="Z125" s="103">
        <v>41392</v>
      </c>
      <c r="AA125" s="110">
        <f t="shared" si="95"/>
        <v>413920</v>
      </c>
    </row>
    <row r="126" spans="1:27" ht="20.25" customHeight="1" x14ac:dyDescent="0.25">
      <c r="A126" s="82">
        <f t="shared" si="96"/>
        <v>80</v>
      </c>
      <c r="B126" s="84" t="s">
        <v>237</v>
      </c>
      <c r="C126" s="79" t="s">
        <v>238</v>
      </c>
      <c r="D126" s="88" t="s">
        <v>111</v>
      </c>
      <c r="E126" s="18">
        <v>0</v>
      </c>
      <c r="F126" s="18">
        <v>0</v>
      </c>
      <c r="G126" s="18">
        <v>2</v>
      </c>
      <c r="H126" s="98">
        <f t="shared" si="86"/>
        <v>2</v>
      </c>
      <c r="I126" s="99">
        <f t="shared" si="87"/>
        <v>5197.68</v>
      </c>
      <c r="J126" s="18">
        <v>0</v>
      </c>
      <c r="K126" s="18">
        <v>2</v>
      </c>
      <c r="L126" s="18">
        <v>0</v>
      </c>
      <c r="M126" s="98">
        <f t="shared" si="88"/>
        <v>2</v>
      </c>
      <c r="N126" s="99">
        <f t="shared" si="89"/>
        <v>5197.68</v>
      </c>
      <c r="O126" s="18">
        <v>0</v>
      </c>
      <c r="P126" s="18">
        <v>2</v>
      </c>
      <c r="Q126" s="18">
        <v>0</v>
      </c>
      <c r="R126" s="98">
        <f t="shared" si="90"/>
        <v>2</v>
      </c>
      <c r="S126" s="99">
        <f t="shared" si="91"/>
        <v>5197.68</v>
      </c>
      <c r="T126" s="18">
        <v>2</v>
      </c>
      <c r="U126" s="18">
        <v>0</v>
      </c>
      <c r="V126" s="18">
        <v>0</v>
      </c>
      <c r="W126" s="98">
        <f t="shared" si="92"/>
        <v>2</v>
      </c>
      <c r="X126" s="99">
        <f t="shared" si="93"/>
        <v>5197.68</v>
      </c>
      <c r="Y126" s="103">
        <f t="shared" si="94"/>
        <v>8</v>
      </c>
      <c r="Z126" s="108">
        <v>2598.84</v>
      </c>
      <c r="AA126" s="110">
        <f t="shared" si="95"/>
        <v>20790.72</v>
      </c>
    </row>
    <row r="127" spans="1:27" ht="31.5" customHeight="1" x14ac:dyDescent="0.25">
      <c r="A127" s="82">
        <f t="shared" si="96"/>
        <v>81</v>
      </c>
      <c r="B127" s="84" t="s">
        <v>239</v>
      </c>
      <c r="C127" s="79" t="s">
        <v>240</v>
      </c>
      <c r="D127" s="84" t="s">
        <v>111</v>
      </c>
      <c r="E127" s="18">
        <v>0</v>
      </c>
      <c r="F127" s="18">
        <v>0</v>
      </c>
      <c r="G127" s="18">
        <v>30</v>
      </c>
      <c r="H127" s="98">
        <f t="shared" si="86"/>
        <v>30</v>
      </c>
      <c r="I127" s="99">
        <f t="shared" si="87"/>
        <v>5023.2</v>
      </c>
      <c r="J127" s="18">
        <v>0</v>
      </c>
      <c r="K127" s="18">
        <v>60</v>
      </c>
      <c r="L127" s="18">
        <v>0</v>
      </c>
      <c r="M127" s="98">
        <f t="shared" si="88"/>
        <v>60</v>
      </c>
      <c r="N127" s="99">
        <f t="shared" si="89"/>
        <v>10046.4</v>
      </c>
      <c r="O127" s="18">
        <v>0</v>
      </c>
      <c r="P127" s="18">
        <v>60</v>
      </c>
      <c r="Q127" s="18">
        <v>0</v>
      </c>
      <c r="R127" s="98">
        <f t="shared" si="90"/>
        <v>60</v>
      </c>
      <c r="S127" s="99">
        <f t="shared" si="91"/>
        <v>10046.4</v>
      </c>
      <c r="T127" s="18">
        <v>0</v>
      </c>
      <c r="U127" s="18">
        <v>0</v>
      </c>
      <c r="V127" s="18">
        <v>0</v>
      </c>
      <c r="W127" s="98">
        <f t="shared" si="92"/>
        <v>0</v>
      </c>
      <c r="X127" s="99">
        <f t="shared" si="93"/>
        <v>0</v>
      </c>
      <c r="Y127" s="103">
        <f t="shared" si="94"/>
        <v>150</v>
      </c>
      <c r="Z127" s="108">
        <v>167.44</v>
      </c>
      <c r="AA127" s="110">
        <f t="shared" si="95"/>
        <v>25116</v>
      </c>
    </row>
    <row r="128" spans="1:27" ht="27.75" customHeight="1" x14ac:dyDescent="0.25">
      <c r="A128" s="82">
        <f t="shared" si="96"/>
        <v>82</v>
      </c>
      <c r="B128" s="84" t="s">
        <v>241</v>
      </c>
      <c r="C128" s="79" t="s">
        <v>242</v>
      </c>
      <c r="D128" s="84" t="s">
        <v>171</v>
      </c>
      <c r="E128" s="18">
        <v>0</v>
      </c>
      <c r="F128" s="18">
        <v>0</v>
      </c>
      <c r="G128" s="18">
        <v>3</v>
      </c>
      <c r="H128" s="98">
        <f t="shared" si="86"/>
        <v>3</v>
      </c>
      <c r="I128" s="99">
        <f t="shared" si="87"/>
        <v>333.9</v>
      </c>
      <c r="J128" s="18">
        <v>0</v>
      </c>
      <c r="K128" s="18">
        <v>0</v>
      </c>
      <c r="L128" s="18">
        <v>0</v>
      </c>
      <c r="M128" s="98">
        <f t="shared" si="88"/>
        <v>0</v>
      </c>
      <c r="N128" s="99">
        <f t="shared" si="89"/>
        <v>0</v>
      </c>
      <c r="O128" s="18">
        <v>0</v>
      </c>
      <c r="P128" s="18">
        <v>3</v>
      </c>
      <c r="Q128" s="18">
        <v>0</v>
      </c>
      <c r="R128" s="98">
        <f t="shared" si="90"/>
        <v>3</v>
      </c>
      <c r="S128" s="99">
        <f t="shared" si="91"/>
        <v>333.9</v>
      </c>
      <c r="T128" s="18">
        <v>0</v>
      </c>
      <c r="U128" s="18">
        <v>0</v>
      </c>
      <c r="V128" s="18">
        <v>0</v>
      </c>
      <c r="W128" s="98">
        <f t="shared" si="92"/>
        <v>0</v>
      </c>
      <c r="X128" s="99">
        <f t="shared" si="93"/>
        <v>0</v>
      </c>
      <c r="Y128" s="103">
        <f t="shared" si="94"/>
        <v>6</v>
      </c>
      <c r="Z128" s="108">
        <v>111.3</v>
      </c>
      <c r="AA128" s="110">
        <f t="shared" si="95"/>
        <v>667.8</v>
      </c>
    </row>
    <row r="129" spans="1:27" ht="27.75" customHeight="1" x14ac:dyDescent="0.25">
      <c r="A129" s="82">
        <f t="shared" si="96"/>
        <v>83</v>
      </c>
      <c r="B129" s="84" t="s">
        <v>243</v>
      </c>
      <c r="C129" s="84" t="s">
        <v>244</v>
      </c>
      <c r="D129" s="84" t="s">
        <v>171</v>
      </c>
      <c r="E129" s="18">
        <v>0</v>
      </c>
      <c r="F129" s="18">
        <v>0</v>
      </c>
      <c r="G129" s="18">
        <v>3</v>
      </c>
      <c r="H129" s="98">
        <f t="shared" si="86"/>
        <v>3</v>
      </c>
      <c r="I129" s="99">
        <f t="shared" si="87"/>
        <v>462</v>
      </c>
      <c r="J129" s="18">
        <v>0</v>
      </c>
      <c r="K129" s="18">
        <v>0</v>
      </c>
      <c r="L129" s="18">
        <v>0</v>
      </c>
      <c r="M129" s="98">
        <f t="shared" si="88"/>
        <v>0</v>
      </c>
      <c r="N129" s="99">
        <f t="shared" si="89"/>
        <v>0</v>
      </c>
      <c r="O129" s="18">
        <v>0</v>
      </c>
      <c r="P129" s="18">
        <v>3</v>
      </c>
      <c r="Q129" s="18">
        <v>0</v>
      </c>
      <c r="R129" s="98">
        <f t="shared" si="90"/>
        <v>3</v>
      </c>
      <c r="S129" s="99">
        <f t="shared" si="91"/>
        <v>462</v>
      </c>
      <c r="T129" s="18">
        <v>0</v>
      </c>
      <c r="U129" s="18">
        <v>0</v>
      </c>
      <c r="V129" s="18">
        <v>0</v>
      </c>
      <c r="W129" s="98">
        <f t="shared" si="92"/>
        <v>0</v>
      </c>
      <c r="X129" s="99">
        <f t="shared" si="93"/>
        <v>0</v>
      </c>
      <c r="Y129" s="103">
        <f t="shared" si="94"/>
        <v>6</v>
      </c>
      <c r="Z129" s="108">
        <v>154</v>
      </c>
      <c r="AA129" s="110">
        <f t="shared" si="95"/>
        <v>924</v>
      </c>
    </row>
    <row r="130" spans="1:27" ht="27.75" customHeight="1" x14ac:dyDescent="0.25">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customHeight="1" x14ac:dyDescent="0.25">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5">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5">
      <c r="A133" s="82">
        <f t="shared" si="96"/>
        <v>87</v>
      </c>
      <c r="B133" s="84" t="s">
        <v>251</v>
      </c>
      <c r="C133" s="84" t="s">
        <v>252</v>
      </c>
      <c r="D133" s="84" t="s">
        <v>171</v>
      </c>
      <c r="E133" s="18">
        <v>0</v>
      </c>
      <c r="F133" s="18">
        <v>0</v>
      </c>
      <c r="G133" s="18">
        <v>0</v>
      </c>
      <c r="H133" s="98">
        <f t="shared" si="86"/>
        <v>0</v>
      </c>
      <c r="I133" s="99">
        <f t="shared" si="87"/>
        <v>0</v>
      </c>
      <c r="J133" s="18">
        <v>0</v>
      </c>
      <c r="K133" s="18">
        <v>1</v>
      </c>
      <c r="L133" s="18">
        <v>0</v>
      </c>
      <c r="M133" s="98">
        <f t="shared" si="88"/>
        <v>1</v>
      </c>
      <c r="N133" s="99">
        <f t="shared" si="89"/>
        <v>7899</v>
      </c>
      <c r="O133" s="18">
        <v>0</v>
      </c>
      <c r="P133" s="18">
        <v>0</v>
      </c>
      <c r="Q133" s="18">
        <v>0</v>
      </c>
      <c r="R133" s="98">
        <f t="shared" si="90"/>
        <v>0</v>
      </c>
      <c r="S133" s="99">
        <f t="shared" si="91"/>
        <v>0</v>
      </c>
      <c r="T133" s="18">
        <v>0</v>
      </c>
      <c r="U133" s="18">
        <v>1</v>
      </c>
      <c r="V133" s="18">
        <v>0</v>
      </c>
      <c r="W133" s="98">
        <f t="shared" si="92"/>
        <v>1</v>
      </c>
      <c r="X133" s="99">
        <f t="shared" si="93"/>
        <v>7899</v>
      </c>
      <c r="Y133" s="103">
        <f t="shared" si="94"/>
        <v>2</v>
      </c>
      <c r="Z133" s="108">
        <v>7899</v>
      </c>
      <c r="AA133" s="110">
        <f t="shared" si="95"/>
        <v>15798</v>
      </c>
    </row>
    <row r="134" spans="1:27" s="141" customFormat="1" ht="30" customHeight="1" x14ac:dyDescent="0.25">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5">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5">
      <c r="A136" s="82">
        <f t="shared" ref="A136:A190" si="107">A135+1</f>
        <v>89</v>
      </c>
      <c r="B136" s="84" t="s">
        <v>256</v>
      </c>
      <c r="C136" s="79" t="s">
        <v>257</v>
      </c>
      <c r="D136" s="84" t="s">
        <v>80</v>
      </c>
      <c r="E136" s="18">
        <v>0</v>
      </c>
      <c r="F136" s="18">
        <v>0</v>
      </c>
      <c r="G136" s="18">
        <v>0</v>
      </c>
      <c r="H136" s="98">
        <f t="shared" si="97"/>
        <v>0</v>
      </c>
      <c r="I136" s="99">
        <f t="shared" si="98"/>
        <v>0</v>
      </c>
      <c r="J136" s="18">
        <v>0</v>
      </c>
      <c r="K136" s="18">
        <v>0</v>
      </c>
      <c r="L136" s="18">
        <v>0</v>
      </c>
      <c r="M136" s="98">
        <f t="shared" si="99"/>
        <v>0</v>
      </c>
      <c r="N136" s="99">
        <f t="shared" si="100"/>
        <v>0</v>
      </c>
      <c r="O136" s="18">
        <v>0</v>
      </c>
      <c r="P136" s="18">
        <v>0</v>
      </c>
      <c r="Q136" s="18">
        <v>0</v>
      </c>
      <c r="R136" s="98">
        <f t="shared" si="101"/>
        <v>0</v>
      </c>
      <c r="S136" s="99">
        <f t="shared" si="102"/>
        <v>0</v>
      </c>
      <c r="T136" s="18">
        <v>0</v>
      </c>
      <c r="U136" s="18">
        <v>0</v>
      </c>
      <c r="V136" s="18">
        <v>0</v>
      </c>
      <c r="W136" s="98">
        <f t="shared" si="103"/>
        <v>0</v>
      </c>
      <c r="X136" s="99">
        <f t="shared" si="104"/>
        <v>0</v>
      </c>
      <c r="Y136" s="103">
        <f t="shared" si="105"/>
        <v>0</v>
      </c>
      <c r="Z136" s="108">
        <v>8.76</v>
      </c>
      <c r="AA136" s="110">
        <f t="shared" si="106"/>
        <v>0</v>
      </c>
    </row>
    <row r="137" spans="1:27" ht="27.75" customHeight="1" x14ac:dyDescent="0.25">
      <c r="A137" s="82">
        <f t="shared" si="107"/>
        <v>90</v>
      </c>
      <c r="B137" s="84" t="s">
        <v>258</v>
      </c>
      <c r="C137" s="79" t="s">
        <v>259</v>
      </c>
      <c r="D137" s="84" t="s">
        <v>80</v>
      </c>
      <c r="E137" s="18">
        <v>5</v>
      </c>
      <c r="F137" s="18">
        <v>5</v>
      </c>
      <c r="G137" s="18">
        <v>10</v>
      </c>
      <c r="H137" s="98">
        <f t="shared" si="97"/>
        <v>20</v>
      </c>
      <c r="I137" s="99">
        <f t="shared" si="98"/>
        <v>304.40000000000003</v>
      </c>
      <c r="J137" s="18">
        <v>4</v>
      </c>
      <c r="K137" s="18">
        <v>7</v>
      </c>
      <c r="L137" s="18">
        <v>10</v>
      </c>
      <c r="M137" s="98">
        <f t="shared" si="99"/>
        <v>21</v>
      </c>
      <c r="N137" s="99">
        <f t="shared" si="100"/>
        <v>319.62</v>
      </c>
      <c r="O137" s="18">
        <v>5</v>
      </c>
      <c r="P137" s="18">
        <v>8</v>
      </c>
      <c r="Q137" s="18">
        <v>6</v>
      </c>
      <c r="R137" s="98">
        <f t="shared" si="101"/>
        <v>19</v>
      </c>
      <c r="S137" s="99">
        <f t="shared" si="102"/>
        <v>289.18</v>
      </c>
      <c r="T137" s="18">
        <v>4</v>
      </c>
      <c r="U137" s="18">
        <v>6</v>
      </c>
      <c r="V137" s="18">
        <v>4</v>
      </c>
      <c r="W137" s="98">
        <f t="shared" si="103"/>
        <v>14</v>
      </c>
      <c r="X137" s="99">
        <f t="shared" si="104"/>
        <v>213.08</v>
      </c>
      <c r="Y137" s="103">
        <f t="shared" si="105"/>
        <v>74</v>
      </c>
      <c r="Z137" s="108">
        <v>15.22</v>
      </c>
      <c r="AA137" s="110">
        <f t="shared" si="106"/>
        <v>1126.28</v>
      </c>
    </row>
    <row r="138" spans="1:27" ht="27.75" customHeight="1" x14ac:dyDescent="0.25">
      <c r="A138" s="82">
        <f t="shared" si="107"/>
        <v>91</v>
      </c>
      <c r="B138" s="84" t="s">
        <v>260</v>
      </c>
      <c r="C138" s="79" t="s">
        <v>261</v>
      </c>
      <c r="D138" s="84" t="s">
        <v>80</v>
      </c>
      <c r="E138" s="18">
        <v>5</v>
      </c>
      <c r="F138" s="18">
        <v>6</v>
      </c>
      <c r="G138" s="18">
        <v>10</v>
      </c>
      <c r="H138" s="98">
        <f t="shared" si="97"/>
        <v>21</v>
      </c>
      <c r="I138" s="99">
        <f t="shared" si="98"/>
        <v>469.56</v>
      </c>
      <c r="J138" s="18">
        <v>6</v>
      </c>
      <c r="K138" s="18">
        <v>6</v>
      </c>
      <c r="L138" s="18">
        <v>10</v>
      </c>
      <c r="M138" s="98">
        <f t="shared" si="99"/>
        <v>22</v>
      </c>
      <c r="N138" s="99">
        <f t="shared" si="100"/>
        <v>491.91999999999996</v>
      </c>
      <c r="O138" s="18">
        <v>6</v>
      </c>
      <c r="P138" s="18">
        <v>6</v>
      </c>
      <c r="Q138" s="18">
        <v>9</v>
      </c>
      <c r="R138" s="98">
        <f t="shared" si="101"/>
        <v>21</v>
      </c>
      <c r="S138" s="99">
        <f t="shared" si="102"/>
        <v>469.56</v>
      </c>
      <c r="T138" s="18">
        <v>7</v>
      </c>
      <c r="U138" s="18">
        <v>5</v>
      </c>
      <c r="V138" s="18">
        <v>4</v>
      </c>
      <c r="W138" s="98">
        <f t="shared" si="103"/>
        <v>16</v>
      </c>
      <c r="X138" s="99">
        <f t="shared" si="104"/>
        <v>357.76</v>
      </c>
      <c r="Y138" s="103">
        <f t="shared" si="105"/>
        <v>80</v>
      </c>
      <c r="Z138" s="108">
        <v>22.36</v>
      </c>
      <c r="AA138" s="110">
        <f t="shared" si="106"/>
        <v>1788.8</v>
      </c>
    </row>
    <row r="139" spans="1:27" ht="27.75" customHeight="1" x14ac:dyDescent="0.25">
      <c r="A139" s="82">
        <f t="shared" si="107"/>
        <v>92</v>
      </c>
      <c r="B139" s="84" t="s">
        <v>262</v>
      </c>
      <c r="C139" s="79" t="s">
        <v>263</v>
      </c>
      <c r="D139" s="84" t="s">
        <v>80</v>
      </c>
      <c r="E139" s="18">
        <v>5</v>
      </c>
      <c r="F139" s="18">
        <v>5</v>
      </c>
      <c r="G139" s="18">
        <v>10</v>
      </c>
      <c r="H139" s="98">
        <f t="shared" si="97"/>
        <v>20</v>
      </c>
      <c r="I139" s="99">
        <f t="shared" si="98"/>
        <v>1092</v>
      </c>
      <c r="J139" s="18">
        <v>5</v>
      </c>
      <c r="K139" s="18">
        <v>8</v>
      </c>
      <c r="L139" s="18">
        <v>7</v>
      </c>
      <c r="M139" s="98">
        <f t="shared" si="99"/>
        <v>20</v>
      </c>
      <c r="N139" s="99">
        <f t="shared" si="100"/>
        <v>1092</v>
      </c>
      <c r="O139" s="18">
        <v>5</v>
      </c>
      <c r="P139" s="18">
        <v>6</v>
      </c>
      <c r="Q139" s="18">
        <v>5</v>
      </c>
      <c r="R139" s="98">
        <f t="shared" si="101"/>
        <v>16</v>
      </c>
      <c r="S139" s="99">
        <f t="shared" si="102"/>
        <v>873.6</v>
      </c>
      <c r="T139" s="18">
        <v>5</v>
      </c>
      <c r="U139" s="18">
        <v>5</v>
      </c>
      <c r="V139" s="18">
        <v>4</v>
      </c>
      <c r="W139" s="98">
        <f t="shared" si="103"/>
        <v>14</v>
      </c>
      <c r="X139" s="99">
        <f t="shared" si="104"/>
        <v>764.4</v>
      </c>
      <c r="Y139" s="103">
        <f t="shared" si="105"/>
        <v>70</v>
      </c>
      <c r="Z139" s="108">
        <v>54.6</v>
      </c>
      <c r="AA139" s="110">
        <f t="shared" si="106"/>
        <v>3822</v>
      </c>
    </row>
    <row r="140" spans="1:27" ht="27.75" customHeight="1" x14ac:dyDescent="0.25">
      <c r="A140" s="82">
        <f t="shared" si="107"/>
        <v>93</v>
      </c>
      <c r="B140" s="84" t="s">
        <v>264</v>
      </c>
      <c r="C140" s="79" t="s">
        <v>265</v>
      </c>
      <c r="D140" s="84" t="s">
        <v>111</v>
      </c>
      <c r="E140" s="18">
        <v>0</v>
      </c>
      <c r="F140" s="18">
        <v>0</v>
      </c>
      <c r="G140" s="18">
        <v>0</v>
      </c>
      <c r="H140" s="98">
        <f t="shared" si="97"/>
        <v>0</v>
      </c>
      <c r="I140" s="99">
        <f t="shared" si="98"/>
        <v>0</v>
      </c>
      <c r="J140" s="18">
        <v>0</v>
      </c>
      <c r="K140" s="18">
        <v>0</v>
      </c>
      <c r="L140" s="18">
        <v>0</v>
      </c>
      <c r="M140" s="98">
        <f t="shared" si="99"/>
        <v>0</v>
      </c>
      <c r="N140" s="99">
        <f t="shared" si="100"/>
        <v>0</v>
      </c>
      <c r="O140" s="18">
        <v>0</v>
      </c>
      <c r="P140" s="18">
        <v>0</v>
      </c>
      <c r="Q140" s="18">
        <v>0</v>
      </c>
      <c r="R140" s="98">
        <f t="shared" si="101"/>
        <v>0</v>
      </c>
      <c r="S140" s="99">
        <f t="shared" si="102"/>
        <v>0</v>
      </c>
      <c r="T140" s="18">
        <v>0</v>
      </c>
      <c r="U140" s="18">
        <v>0</v>
      </c>
      <c r="V140" s="18">
        <v>0</v>
      </c>
      <c r="W140" s="98">
        <f t="shared" si="103"/>
        <v>0</v>
      </c>
      <c r="X140" s="99">
        <f t="shared" si="104"/>
        <v>0</v>
      </c>
      <c r="Y140" s="103">
        <f t="shared" si="105"/>
        <v>0</v>
      </c>
      <c r="Z140" s="108">
        <v>11.68</v>
      </c>
      <c r="AA140" s="110">
        <f t="shared" si="106"/>
        <v>0</v>
      </c>
    </row>
    <row r="141" spans="1:27" ht="27.75" customHeight="1" x14ac:dyDescent="0.25">
      <c r="A141" s="82">
        <f t="shared" si="107"/>
        <v>94</v>
      </c>
      <c r="B141" s="84" t="s">
        <v>266</v>
      </c>
      <c r="C141" s="79" t="s">
        <v>267</v>
      </c>
      <c r="D141" s="84" t="s">
        <v>111</v>
      </c>
      <c r="E141" s="18">
        <v>0</v>
      </c>
      <c r="F141" s="18">
        <v>30</v>
      </c>
      <c r="G141" s="18">
        <v>0</v>
      </c>
      <c r="H141" s="98">
        <f t="shared" si="97"/>
        <v>30</v>
      </c>
      <c r="I141" s="99">
        <f t="shared" si="98"/>
        <v>2316</v>
      </c>
      <c r="J141" s="18">
        <v>0</v>
      </c>
      <c r="K141" s="18">
        <v>30</v>
      </c>
      <c r="L141" s="18">
        <v>0</v>
      </c>
      <c r="M141" s="98">
        <f t="shared" si="99"/>
        <v>30</v>
      </c>
      <c r="N141" s="99">
        <f t="shared" si="100"/>
        <v>2316</v>
      </c>
      <c r="O141" s="18">
        <v>0</v>
      </c>
      <c r="P141" s="18">
        <v>30</v>
      </c>
      <c r="Q141" s="18">
        <v>0</v>
      </c>
      <c r="R141" s="98">
        <f t="shared" si="101"/>
        <v>30</v>
      </c>
      <c r="S141" s="99">
        <f t="shared" si="102"/>
        <v>2316</v>
      </c>
      <c r="T141" s="18">
        <v>30</v>
      </c>
      <c r="U141" s="18">
        <v>0</v>
      </c>
      <c r="V141" s="18">
        <v>0</v>
      </c>
      <c r="W141" s="98">
        <f t="shared" si="103"/>
        <v>30</v>
      </c>
      <c r="X141" s="99">
        <f t="shared" si="104"/>
        <v>2316</v>
      </c>
      <c r="Y141" s="103">
        <f t="shared" si="105"/>
        <v>120</v>
      </c>
      <c r="Z141" s="108">
        <v>77.2</v>
      </c>
      <c r="AA141" s="110">
        <f t="shared" si="106"/>
        <v>9264</v>
      </c>
    </row>
    <row r="142" spans="1:27" ht="27.75" customHeight="1" x14ac:dyDescent="0.25">
      <c r="A142" s="82">
        <f t="shared" si="107"/>
        <v>95</v>
      </c>
      <c r="B142" s="84" t="s">
        <v>268</v>
      </c>
      <c r="C142" s="79" t="s">
        <v>269</v>
      </c>
      <c r="D142" s="84" t="s">
        <v>111</v>
      </c>
      <c r="E142" s="18">
        <v>0</v>
      </c>
      <c r="F142" s="18">
        <v>30</v>
      </c>
      <c r="G142" s="18">
        <v>30</v>
      </c>
      <c r="H142" s="98">
        <f t="shared" si="97"/>
        <v>60</v>
      </c>
      <c r="I142" s="99">
        <f t="shared" si="98"/>
        <v>4118.3999999999996</v>
      </c>
      <c r="J142" s="18">
        <v>0</v>
      </c>
      <c r="K142" s="18">
        <v>30</v>
      </c>
      <c r="L142" s="18">
        <v>30</v>
      </c>
      <c r="M142" s="98">
        <f t="shared" si="99"/>
        <v>60</v>
      </c>
      <c r="N142" s="99">
        <f t="shared" si="100"/>
        <v>4118.3999999999996</v>
      </c>
      <c r="O142" s="18">
        <v>0</v>
      </c>
      <c r="P142" s="18">
        <v>30</v>
      </c>
      <c r="Q142" s="18">
        <v>30</v>
      </c>
      <c r="R142" s="98">
        <f t="shared" si="101"/>
        <v>60</v>
      </c>
      <c r="S142" s="99">
        <f t="shared" si="102"/>
        <v>4118.3999999999996</v>
      </c>
      <c r="T142" s="18">
        <v>30</v>
      </c>
      <c r="U142" s="18">
        <v>20</v>
      </c>
      <c r="V142" s="18">
        <v>0</v>
      </c>
      <c r="W142" s="98">
        <f t="shared" si="103"/>
        <v>50</v>
      </c>
      <c r="X142" s="99">
        <f t="shared" si="104"/>
        <v>3432</v>
      </c>
      <c r="Y142" s="103">
        <f t="shared" si="105"/>
        <v>230</v>
      </c>
      <c r="Z142" s="108">
        <v>68.64</v>
      </c>
      <c r="AA142" s="110">
        <f t="shared" si="106"/>
        <v>15787.2</v>
      </c>
    </row>
    <row r="143" spans="1:27" ht="27.75" customHeight="1" x14ac:dyDescent="0.25">
      <c r="A143" s="82">
        <f t="shared" si="107"/>
        <v>96</v>
      </c>
      <c r="B143" s="84" t="s">
        <v>270</v>
      </c>
      <c r="C143" s="79" t="s">
        <v>271</v>
      </c>
      <c r="D143" s="84" t="s">
        <v>80</v>
      </c>
      <c r="E143" s="18">
        <v>0</v>
      </c>
      <c r="F143" s="18">
        <v>0</v>
      </c>
      <c r="G143" s="18">
        <v>0</v>
      </c>
      <c r="H143" s="98">
        <f t="shared" si="97"/>
        <v>0</v>
      </c>
      <c r="I143" s="99">
        <f t="shared" si="98"/>
        <v>0</v>
      </c>
      <c r="J143" s="18">
        <v>0</v>
      </c>
      <c r="K143" s="18">
        <v>0</v>
      </c>
      <c r="L143" s="18">
        <v>0</v>
      </c>
      <c r="M143" s="98">
        <f t="shared" si="99"/>
        <v>0</v>
      </c>
      <c r="N143" s="99">
        <f t="shared" si="100"/>
        <v>0</v>
      </c>
      <c r="O143" s="18">
        <v>0</v>
      </c>
      <c r="P143" s="18">
        <v>0</v>
      </c>
      <c r="Q143" s="18">
        <v>0</v>
      </c>
      <c r="R143" s="98">
        <f t="shared" si="101"/>
        <v>0</v>
      </c>
      <c r="S143" s="99">
        <f t="shared" si="102"/>
        <v>0</v>
      </c>
      <c r="T143" s="18">
        <v>0</v>
      </c>
      <c r="U143" s="18">
        <v>0</v>
      </c>
      <c r="V143" s="18">
        <v>0</v>
      </c>
      <c r="W143" s="98">
        <f t="shared" si="103"/>
        <v>0</v>
      </c>
      <c r="X143" s="99">
        <f t="shared" si="104"/>
        <v>0</v>
      </c>
      <c r="Y143" s="103">
        <f t="shared" si="105"/>
        <v>0</v>
      </c>
      <c r="Z143" s="108">
        <v>673.09</v>
      </c>
      <c r="AA143" s="110">
        <f t="shared" si="106"/>
        <v>0</v>
      </c>
    </row>
    <row r="144" spans="1:27" ht="27.75" customHeight="1" x14ac:dyDescent="0.25">
      <c r="A144" s="82">
        <f t="shared" si="107"/>
        <v>97</v>
      </c>
      <c r="B144" s="84" t="s">
        <v>272</v>
      </c>
      <c r="C144" s="79" t="s">
        <v>273</v>
      </c>
      <c r="D144" s="84" t="s">
        <v>80</v>
      </c>
      <c r="E144" s="18">
        <v>0</v>
      </c>
      <c r="F144" s="18">
        <v>1</v>
      </c>
      <c r="G144" s="18">
        <v>1</v>
      </c>
      <c r="H144" s="98">
        <f t="shared" si="97"/>
        <v>2</v>
      </c>
      <c r="I144" s="99">
        <f t="shared" si="98"/>
        <v>1854.32</v>
      </c>
      <c r="J144" s="18">
        <v>0</v>
      </c>
      <c r="K144" s="18">
        <v>1</v>
      </c>
      <c r="L144" s="18">
        <v>0</v>
      </c>
      <c r="M144" s="98">
        <f t="shared" si="99"/>
        <v>1</v>
      </c>
      <c r="N144" s="99">
        <f t="shared" si="100"/>
        <v>927.16</v>
      </c>
      <c r="O144" s="18">
        <v>0</v>
      </c>
      <c r="P144" s="18">
        <v>1</v>
      </c>
      <c r="Q144" s="18">
        <v>0</v>
      </c>
      <c r="R144" s="98">
        <f t="shared" si="101"/>
        <v>1</v>
      </c>
      <c r="S144" s="99">
        <f t="shared" si="102"/>
        <v>927.16</v>
      </c>
      <c r="T144" s="18">
        <v>1</v>
      </c>
      <c r="U144" s="18">
        <v>0</v>
      </c>
      <c r="V144" s="18">
        <v>0</v>
      </c>
      <c r="W144" s="98">
        <f t="shared" si="103"/>
        <v>1</v>
      </c>
      <c r="X144" s="99">
        <f t="shared" si="104"/>
        <v>927.16</v>
      </c>
      <c r="Y144" s="103">
        <f t="shared" si="105"/>
        <v>5</v>
      </c>
      <c r="Z144" s="108">
        <v>927.16</v>
      </c>
      <c r="AA144" s="110">
        <f t="shared" si="106"/>
        <v>4635.8</v>
      </c>
    </row>
    <row r="145" spans="1:27" ht="27.75" customHeight="1" x14ac:dyDescent="0.25">
      <c r="A145" s="82">
        <f t="shared" si="107"/>
        <v>98</v>
      </c>
      <c r="B145" s="84" t="s">
        <v>274</v>
      </c>
      <c r="C145" s="79" t="s">
        <v>275</v>
      </c>
      <c r="D145" s="84" t="s">
        <v>80</v>
      </c>
      <c r="E145" s="18"/>
      <c r="F145" s="18">
        <v>1</v>
      </c>
      <c r="G145" s="18">
        <v>2</v>
      </c>
      <c r="H145" s="98">
        <f t="shared" si="97"/>
        <v>3</v>
      </c>
      <c r="I145" s="99">
        <f t="shared" si="98"/>
        <v>2215.1999999999998</v>
      </c>
      <c r="J145" s="18"/>
      <c r="K145" s="18">
        <v>2</v>
      </c>
      <c r="L145" s="18"/>
      <c r="M145" s="98">
        <f t="shared" si="99"/>
        <v>2</v>
      </c>
      <c r="N145" s="99">
        <f t="shared" si="100"/>
        <v>1476.8</v>
      </c>
      <c r="O145" s="18">
        <v>2</v>
      </c>
      <c r="P145" s="18">
        <v>1</v>
      </c>
      <c r="Q145" s="18"/>
      <c r="R145" s="98">
        <f t="shared" si="101"/>
        <v>3</v>
      </c>
      <c r="S145" s="99">
        <f t="shared" si="102"/>
        <v>2215.1999999999998</v>
      </c>
      <c r="T145" s="18">
        <v>1</v>
      </c>
      <c r="U145" s="18"/>
      <c r="V145" s="18"/>
      <c r="W145" s="98">
        <f t="shared" si="103"/>
        <v>1</v>
      </c>
      <c r="X145" s="99">
        <f t="shared" si="104"/>
        <v>738.4</v>
      </c>
      <c r="Y145" s="103">
        <f t="shared" si="105"/>
        <v>9</v>
      </c>
      <c r="Z145" s="108">
        <v>738.4</v>
      </c>
      <c r="AA145" s="110">
        <f t="shared" si="106"/>
        <v>6645.5999999999995</v>
      </c>
    </row>
    <row r="146" spans="1:27" ht="27" customHeight="1" x14ac:dyDescent="0.25">
      <c r="A146" s="82">
        <f t="shared" si="107"/>
        <v>99</v>
      </c>
      <c r="B146" s="84" t="s">
        <v>276</v>
      </c>
      <c r="C146" s="79" t="s">
        <v>277</v>
      </c>
      <c r="D146" s="84" t="s">
        <v>111</v>
      </c>
      <c r="E146" s="18">
        <v>10</v>
      </c>
      <c r="F146" s="18">
        <v>160</v>
      </c>
      <c r="G146" s="18">
        <v>40</v>
      </c>
      <c r="H146" s="98">
        <f t="shared" si="97"/>
        <v>210</v>
      </c>
      <c r="I146" s="99">
        <f t="shared" si="98"/>
        <v>6402.9</v>
      </c>
      <c r="J146" s="18">
        <v>40</v>
      </c>
      <c r="K146" s="18">
        <v>70</v>
      </c>
      <c r="L146" s="18">
        <v>40</v>
      </c>
      <c r="M146" s="98">
        <f t="shared" si="99"/>
        <v>150</v>
      </c>
      <c r="N146" s="99">
        <f t="shared" si="100"/>
        <v>4573.5</v>
      </c>
      <c r="O146" s="18">
        <v>40</v>
      </c>
      <c r="P146" s="18">
        <v>70</v>
      </c>
      <c r="Q146" s="18">
        <v>40</v>
      </c>
      <c r="R146" s="98">
        <f t="shared" si="101"/>
        <v>150</v>
      </c>
      <c r="S146" s="99">
        <f t="shared" si="102"/>
        <v>4573.5</v>
      </c>
      <c r="T146" s="18">
        <v>70</v>
      </c>
      <c r="U146" s="18">
        <v>10</v>
      </c>
      <c r="V146" s="18">
        <v>10</v>
      </c>
      <c r="W146" s="98">
        <f t="shared" si="103"/>
        <v>90</v>
      </c>
      <c r="X146" s="99">
        <f t="shared" si="104"/>
        <v>2744.1</v>
      </c>
      <c r="Y146" s="103">
        <f t="shared" si="105"/>
        <v>600</v>
      </c>
      <c r="Z146" s="108">
        <v>30.49</v>
      </c>
      <c r="AA146" s="110">
        <f t="shared" si="106"/>
        <v>18294</v>
      </c>
    </row>
    <row r="147" spans="1:27" ht="27.75" customHeight="1" x14ac:dyDescent="0.25">
      <c r="A147" s="82">
        <f t="shared" si="107"/>
        <v>100</v>
      </c>
      <c r="B147" s="84" t="s">
        <v>278</v>
      </c>
      <c r="C147" s="79" t="s">
        <v>279</v>
      </c>
      <c r="D147" s="84" t="s">
        <v>80</v>
      </c>
      <c r="E147" s="18">
        <v>0</v>
      </c>
      <c r="F147" s="18">
        <v>1</v>
      </c>
      <c r="G147" s="18">
        <v>0</v>
      </c>
      <c r="H147" s="98">
        <f t="shared" si="97"/>
        <v>1</v>
      </c>
      <c r="I147" s="99">
        <f t="shared" si="98"/>
        <v>378.2</v>
      </c>
      <c r="J147" s="18">
        <v>0</v>
      </c>
      <c r="K147" s="18">
        <v>0</v>
      </c>
      <c r="L147" s="18">
        <v>0</v>
      </c>
      <c r="M147" s="98">
        <f t="shared" si="99"/>
        <v>0</v>
      </c>
      <c r="N147" s="99">
        <f t="shared" si="100"/>
        <v>0</v>
      </c>
      <c r="O147" s="18">
        <v>0</v>
      </c>
      <c r="P147" s="18">
        <v>1</v>
      </c>
      <c r="Q147" s="18">
        <v>0</v>
      </c>
      <c r="R147" s="98">
        <f t="shared" si="101"/>
        <v>1</v>
      </c>
      <c r="S147" s="99">
        <f t="shared" si="102"/>
        <v>378.2</v>
      </c>
      <c r="T147" s="18">
        <v>0</v>
      </c>
      <c r="U147" s="18">
        <v>0</v>
      </c>
      <c r="V147" s="18">
        <v>0</v>
      </c>
      <c r="W147" s="98">
        <f t="shared" si="103"/>
        <v>0</v>
      </c>
      <c r="X147" s="99">
        <f t="shared" si="104"/>
        <v>0</v>
      </c>
      <c r="Y147" s="103">
        <f t="shared" si="105"/>
        <v>2</v>
      </c>
      <c r="Z147" s="108">
        <v>378.2</v>
      </c>
      <c r="AA147" s="110">
        <f t="shared" si="106"/>
        <v>756.4</v>
      </c>
    </row>
    <row r="148" spans="1:27" ht="27.75" customHeight="1" x14ac:dyDescent="0.25">
      <c r="A148" s="82">
        <f t="shared" si="107"/>
        <v>101</v>
      </c>
      <c r="B148" s="84" t="s">
        <v>280</v>
      </c>
      <c r="C148" s="79" t="s">
        <v>281</v>
      </c>
      <c r="D148" s="84" t="s">
        <v>80</v>
      </c>
      <c r="E148" s="18">
        <v>0</v>
      </c>
      <c r="F148" s="18">
        <v>1</v>
      </c>
      <c r="G148" s="18">
        <v>0</v>
      </c>
      <c r="H148" s="98">
        <f t="shared" si="97"/>
        <v>1</v>
      </c>
      <c r="I148" s="99">
        <f t="shared" si="98"/>
        <v>433.68</v>
      </c>
      <c r="J148" s="18">
        <v>0</v>
      </c>
      <c r="K148" s="18">
        <v>0</v>
      </c>
      <c r="L148" s="18">
        <v>0</v>
      </c>
      <c r="M148" s="98">
        <f t="shared" si="99"/>
        <v>0</v>
      </c>
      <c r="N148" s="99">
        <f t="shared" si="100"/>
        <v>0</v>
      </c>
      <c r="O148" s="18">
        <v>0</v>
      </c>
      <c r="P148" s="18">
        <v>1</v>
      </c>
      <c r="Q148" s="18">
        <v>0</v>
      </c>
      <c r="R148" s="98">
        <f t="shared" si="101"/>
        <v>1</v>
      </c>
      <c r="S148" s="99">
        <f t="shared" si="102"/>
        <v>433.68</v>
      </c>
      <c r="T148" s="18">
        <v>0</v>
      </c>
      <c r="U148" s="18">
        <v>0</v>
      </c>
      <c r="V148" s="18">
        <v>0</v>
      </c>
      <c r="W148" s="98">
        <f t="shared" si="103"/>
        <v>0</v>
      </c>
      <c r="X148" s="99">
        <f t="shared" si="104"/>
        <v>0</v>
      </c>
      <c r="Y148" s="103">
        <f t="shared" si="105"/>
        <v>2</v>
      </c>
      <c r="Z148" s="108">
        <v>433.68</v>
      </c>
      <c r="AA148" s="110">
        <f t="shared" si="106"/>
        <v>867.36</v>
      </c>
    </row>
    <row r="149" spans="1:27" ht="27.75" customHeight="1" x14ac:dyDescent="0.25">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x14ac:dyDescent="0.25">
      <c r="A150" s="82">
        <f t="shared" si="107"/>
        <v>103</v>
      </c>
      <c r="B150" s="84" t="s">
        <v>284</v>
      </c>
      <c r="C150" s="79" t="s">
        <v>285</v>
      </c>
      <c r="D150" s="84" t="s">
        <v>80</v>
      </c>
      <c r="E150" s="18">
        <v>0</v>
      </c>
      <c r="F150" s="18">
        <v>5</v>
      </c>
      <c r="G150" s="18">
        <v>10</v>
      </c>
      <c r="H150" s="98">
        <f t="shared" si="97"/>
        <v>15</v>
      </c>
      <c r="I150" s="99">
        <f t="shared" si="98"/>
        <v>1251.1499999999999</v>
      </c>
      <c r="J150" s="18">
        <v>10</v>
      </c>
      <c r="K150" s="18">
        <v>15</v>
      </c>
      <c r="L150" s="18">
        <v>10</v>
      </c>
      <c r="M150" s="98">
        <f t="shared" si="99"/>
        <v>35</v>
      </c>
      <c r="N150" s="99">
        <f t="shared" si="100"/>
        <v>2919.35</v>
      </c>
      <c r="O150" s="18">
        <v>10</v>
      </c>
      <c r="P150" s="18">
        <v>15</v>
      </c>
      <c r="Q150" s="18">
        <v>10</v>
      </c>
      <c r="R150" s="98">
        <f t="shared" si="101"/>
        <v>35</v>
      </c>
      <c r="S150" s="99">
        <f t="shared" si="102"/>
        <v>2919.35</v>
      </c>
      <c r="T150" s="18">
        <v>15</v>
      </c>
      <c r="U150" s="18">
        <v>0</v>
      </c>
      <c r="V150" s="18">
        <v>0</v>
      </c>
      <c r="W150" s="98">
        <f t="shared" si="103"/>
        <v>15</v>
      </c>
      <c r="X150" s="99">
        <f t="shared" si="104"/>
        <v>1251.1499999999999</v>
      </c>
      <c r="Y150" s="103">
        <f t="shared" si="105"/>
        <v>100</v>
      </c>
      <c r="Z150" s="108">
        <v>83.41</v>
      </c>
      <c r="AA150" s="110">
        <f t="shared" si="106"/>
        <v>8341</v>
      </c>
    </row>
    <row r="151" spans="1:27" ht="27" customHeight="1" x14ac:dyDescent="0.25">
      <c r="A151" s="82">
        <f t="shared" si="107"/>
        <v>104</v>
      </c>
      <c r="B151" s="84" t="s">
        <v>286</v>
      </c>
      <c r="C151" s="79" t="s">
        <v>287</v>
      </c>
      <c r="D151" s="84" t="s">
        <v>111</v>
      </c>
      <c r="E151" s="18">
        <v>0</v>
      </c>
      <c r="F151" s="18">
        <v>0</v>
      </c>
      <c r="G151" s="18">
        <v>30</v>
      </c>
      <c r="H151" s="98">
        <f t="shared" si="97"/>
        <v>30</v>
      </c>
      <c r="I151" s="99">
        <f t="shared" si="98"/>
        <v>2581.2000000000003</v>
      </c>
      <c r="J151" s="18">
        <v>0</v>
      </c>
      <c r="K151" s="18">
        <v>30</v>
      </c>
      <c r="L151" s="18">
        <v>30</v>
      </c>
      <c r="M151" s="98">
        <f t="shared" si="99"/>
        <v>60</v>
      </c>
      <c r="N151" s="99">
        <f t="shared" si="100"/>
        <v>5162.4000000000005</v>
      </c>
      <c r="O151" s="18">
        <v>0</v>
      </c>
      <c r="P151" s="18">
        <v>30</v>
      </c>
      <c r="Q151" s="18">
        <v>30</v>
      </c>
      <c r="R151" s="98">
        <f t="shared" si="101"/>
        <v>60</v>
      </c>
      <c r="S151" s="99">
        <f t="shared" si="102"/>
        <v>5162.4000000000005</v>
      </c>
      <c r="T151" s="18">
        <v>0</v>
      </c>
      <c r="U151" s="18">
        <v>0</v>
      </c>
      <c r="V151" s="18">
        <v>0</v>
      </c>
      <c r="W151" s="98">
        <f t="shared" si="103"/>
        <v>0</v>
      </c>
      <c r="X151" s="99">
        <f t="shared" si="104"/>
        <v>0</v>
      </c>
      <c r="Y151" s="103">
        <f t="shared" si="105"/>
        <v>150</v>
      </c>
      <c r="Z151" s="108">
        <v>86.04</v>
      </c>
      <c r="AA151" s="110">
        <f t="shared" si="106"/>
        <v>12906.000000000002</v>
      </c>
    </row>
    <row r="152" spans="1:27" ht="27.75" customHeight="1" x14ac:dyDescent="0.25">
      <c r="A152" s="82">
        <f t="shared" si="107"/>
        <v>105</v>
      </c>
      <c r="B152" s="84" t="s">
        <v>288</v>
      </c>
      <c r="C152" s="79" t="s">
        <v>289</v>
      </c>
      <c r="D152" s="84" t="s">
        <v>290</v>
      </c>
      <c r="E152" s="18">
        <v>0</v>
      </c>
      <c r="F152" s="18">
        <v>30</v>
      </c>
      <c r="G152" s="18">
        <v>50</v>
      </c>
      <c r="H152" s="98">
        <f t="shared" si="97"/>
        <v>80</v>
      </c>
      <c r="I152" s="99">
        <f t="shared" si="98"/>
        <v>890.40000000000009</v>
      </c>
      <c r="J152" s="18">
        <v>20</v>
      </c>
      <c r="K152" s="18">
        <v>30</v>
      </c>
      <c r="L152" s="18">
        <v>30</v>
      </c>
      <c r="M152" s="98">
        <f t="shared" si="99"/>
        <v>80</v>
      </c>
      <c r="N152" s="99">
        <f t="shared" si="100"/>
        <v>890.40000000000009</v>
      </c>
      <c r="O152" s="18">
        <v>20</v>
      </c>
      <c r="P152" s="18">
        <v>30</v>
      </c>
      <c r="Q152" s="18">
        <v>30</v>
      </c>
      <c r="R152" s="98">
        <f t="shared" si="101"/>
        <v>80</v>
      </c>
      <c r="S152" s="99">
        <f t="shared" si="102"/>
        <v>890.40000000000009</v>
      </c>
      <c r="T152" s="18">
        <v>30</v>
      </c>
      <c r="U152" s="18">
        <v>0</v>
      </c>
      <c r="V152" s="18">
        <v>0</v>
      </c>
      <c r="W152" s="98">
        <f t="shared" si="103"/>
        <v>30</v>
      </c>
      <c r="X152" s="99">
        <f t="shared" si="104"/>
        <v>333.90000000000003</v>
      </c>
      <c r="Y152" s="103">
        <f t="shared" si="105"/>
        <v>270</v>
      </c>
      <c r="Z152" s="108">
        <v>11.13</v>
      </c>
      <c r="AA152" s="110">
        <f t="shared" si="106"/>
        <v>3005.1000000000004</v>
      </c>
    </row>
    <row r="153" spans="1:27" ht="27.75" customHeight="1" x14ac:dyDescent="0.25">
      <c r="A153" s="82">
        <f t="shared" si="107"/>
        <v>106</v>
      </c>
      <c r="B153" s="84" t="s">
        <v>291</v>
      </c>
      <c r="C153" s="79" t="s">
        <v>292</v>
      </c>
      <c r="D153" s="84" t="s">
        <v>290</v>
      </c>
      <c r="E153" s="18">
        <v>0</v>
      </c>
      <c r="F153" s="18">
        <v>0</v>
      </c>
      <c r="G153" s="18">
        <v>0</v>
      </c>
      <c r="H153" s="98">
        <f t="shared" si="97"/>
        <v>0</v>
      </c>
      <c r="I153" s="99">
        <f t="shared" si="98"/>
        <v>0</v>
      </c>
      <c r="J153" s="18">
        <v>0</v>
      </c>
      <c r="K153" s="18">
        <v>0</v>
      </c>
      <c r="L153" s="18">
        <v>0</v>
      </c>
      <c r="M153" s="98">
        <f t="shared" si="99"/>
        <v>0</v>
      </c>
      <c r="N153" s="99">
        <f t="shared" si="100"/>
        <v>0</v>
      </c>
      <c r="O153" s="18">
        <v>0</v>
      </c>
      <c r="P153" s="18">
        <v>0</v>
      </c>
      <c r="Q153" s="18">
        <v>0</v>
      </c>
      <c r="R153" s="98">
        <f t="shared" si="101"/>
        <v>0</v>
      </c>
      <c r="S153" s="99">
        <f t="shared" si="102"/>
        <v>0</v>
      </c>
      <c r="T153" s="18">
        <v>0</v>
      </c>
      <c r="U153" s="18">
        <v>0</v>
      </c>
      <c r="V153" s="18">
        <v>0</v>
      </c>
      <c r="W153" s="98">
        <f t="shared" si="103"/>
        <v>0</v>
      </c>
      <c r="X153" s="99">
        <f t="shared" si="104"/>
        <v>0</v>
      </c>
      <c r="Y153" s="103">
        <f t="shared" si="105"/>
        <v>0</v>
      </c>
      <c r="Z153" s="108">
        <v>14.23</v>
      </c>
      <c r="AA153" s="110">
        <f t="shared" si="106"/>
        <v>0</v>
      </c>
    </row>
    <row r="154" spans="1:27" ht="27.75" customHeight="1" x14ac:dyDescent="0.25">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customHeight="1" x14ac:dyDescent="0.25">
      <c r="A155" s="82">
        <f t="shared" si="107"/>
        <v>108</v>
      </c>
      <c r="B155" s="84" t="s">
        <v>295</v>
      </c>
      <c r="C155" s="79" t="s">
        <v>296</v>
      </c>
      <c r="D155" s="84" t="s">
        <v>101</v>
      </c>
      <c r="E155" s="18">
        <v>0</v>
      </c>
      <c r="F155" s="18">
        <v>0</v>
      </c>
      <c r="G155" s="18">
        <v>0</v>
      </c>
      <c r="H155" s="98">
        <f t="shared" si="97"/>
        <v>0</v>
      </c>
      <c r="I155" s="99">
        <f t="shared" si="98"/>
        <v>0</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0</v>
      </c>
      <c r="Z155" s="108">
        <v>311.88</v>
      </c>
      <c r="AA155" s="110">
        <f t="shared" si="106"/>
        <v>0</v>
      </c>
    </row>
    <row r="156" spans="1:27" ht="27.75" customHeight="1" x14ac:dyDescent="0.25">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5">
      <c r="A157" s="82">
        <f t="shared" si="107"/>
        <v>110</v>
      </c>
      <c r="B157" s="84" t="s">
        <v>299</v>
      </c>
      <c r="C157" s="79" t="s">
        <v>300</v>
      </c>
      <c r="D157" s="84" t="s">
        <v>86</v>
      </c>
      <c r="E157" s="18">
        <v>0</v>
      </c>
      <c r="F157" s="18">
        <v>0</v>
      </c>
      <c r="G157" s="18">
        <v>0</v>
      </c>
      <c r="H157" s="98">
        <f t="shared" si="97"/>
        <v>0</v>
      </c>
      <c r="I157" s="99">
        <f t="shared" si="98"/>
        <v>0</v>
      </c>
      <c r="J157" s="18">
        <v>0</v>
      </c>
      <c r="K157" s="18">
        <v>0</v>
      </c>
      <c r="L157" s="18">
        <v>0</v>
      </c>
      <c r="M157" s="98">
        <f t="shared" si="99"/>
        <v>0</v>
      </c>
      <c r="N157" s="99">
        <f t="shared" si="100"/>
        <v>0</v>
      </c>
      <c r="O157" s="18">
        <v>0</v>
      </c>
      <c r="P157" s="18">
        <v>0</v>
      </c>
      <c r="Q157" s="18">
        <v>0</v>
      </c>
      <c r="R157" s="98">
        <f t="shared" si="101"/>
        <v>0</v>
      </c>
      <c r="S157" s="99">
        <f t="shared" si="102"/>
        <v>0</v>
      </c>
      <c r="T157" s="18">
        <v>0</v>
      </c>
      <c r="U157" s="18">
        <v>0</v>
      </c>
      <c r="V157" s="18">
        <v>0</v>
      </c>
      <c r="W157" s="98">
        <f t="shared" si="103"/>
        <v>0</v>
      </c>
      <c r="X157" s="99">
        <f t="shared" si="104"/>
        <v>0</v>
      </c>
      <c r="Y157" s="103">
        <f t="shared" si="105"/>
        <v>0</v>
      </c>
      <c r="Z157" s="108">
        <v>243.24</v>
      </c>
      <c r="AA157" s="110">
        <f t="shared" si="106"/>
        <v>0</v>
      </c>
    </row>
    <row r="158" spans="1:27" ht="27.75" customHeight="1" x14ac:dyDescent="0.25">
      <c r="A158" s="82">
        <f t="shared" si="107"/>
        <v>111</v>
      </c>
      <c r="B158" s="84" t="s">
        <v>301</v>
      </c>
      <c r="C158" s="79" t="s">
        <v>302</v>
      </c>
      <c r="D158" s="84" t="s">
        <v>80</v>
      </c>
      <c r="E158" s="18">
        <v>0</v>
      </c>
      <c r="F158" s="18">
        <v>1</v>
      </c>
      <c r="G158" s="18">
        <v>0</v>
      </c>
      <c r="H158" s="98">
        <f t="shared" si="97"/>
        <v>1</v>
      </c>
      <c r="I158" s="99">
        <f t="shared" si="98"/>
        <v>952.64</v>
      </c>
      <c r="J158" s="18">
        <v>0</v>
      </c>
      <c r="K158" s="18">
        <v>0</v>
      </c>
      <c r="L158" s="18">
        <v>0</v>
      </c>
      <c r="M158" s="98">
        <f t="shared" si="99"/>
        <v>0</v>
      </c>
      <c r="N158" s="99">
        <f t="shared" si="100"/>
        <v>0</v>
      </c>
      <c r="O158" s="18">
        <v>0</v>
      </c>
      <c r="P158" s="18">
        <v>0</v>
      </c>
      <c r="Q158" s="18">
        <v>0</v>
      </c>
      <c r="R158" s="98">
        <f t="shared" si="101"/>
        <v>0</v>
      </c>
      <c r="S158" s="99">
        <f t="shared" si="102"/>
        <v>0</v>
      </c>
      <c r="T158" s="18">
        <v>0</v>
      </c>
      <c r="U158" s="18">
        <v>0</v>
      </c>
      <c r="V158" s="18">
        <v>0</v>
      </c>
      <c r="W158" s="98">
        <f t="shared" si="103"/>
        <v>0</v>
      </c>
      <c r="X158" s="99">
        <f t="shared" si="104"/>
        <v>0</v>
      </c>
      <c r="Y158" s="103">
        <f t="shared" si="105"/>
        <v>1</v>
      </c>
      <c r="Z158" s="108">
        <v>952.64</v>
      </c>
      <c r="AA158" s="110">
        <f t="shared" si="106"/>
        <v>952.64</v>
      </c>
    </row>
    <row r="159" spans="1:27" ht="27.75" customHeight="1" x14ac:dyDescent="0.25">
      <c r="A159" s="82">
        <f t="shared" si="107"/>
        <v>112</v>
      </c>
      <c r="B159" s="84" t="s">
        <v>303</v>
      </c>
      <c r="C159" s="79" t="s">
        <v>304</v>
      </c>
      <c r="D159" s="84" t="s">
        <v>86</v>
      </c>
      <c r="E159" s="18">
        <v>0</v>
      </c>
      <c r="F159" s="18">
        <v>0</v>
      </c>
      <c r="G159" s="18">
        <v>0</v>
      </c>
      <c r="H159" s="98">
        <f t="shared" si="97"/>
        <v>0</v>
      </c>
      <c r="I159" s="99">
        <f t="shared" si="98"/>
        <v>0</v>
      </c>
      <c r="J159" s="18">
        <v>0</v>
      </c>
      <c r="K159" s="18">
        <v>0</v>
      </c>
      <c r="L159" s="18">
        <v>0</v>
      </c>
      <c r="M159" s="98">
        <f t="shared" si="99"/>
        <v>0</v>
      </c>
      <c r="N159" s="99">
        <f t="shared" si="100"/>
        <v>0</v>
      </c>
      <c r="O159" s="18">
        <v>0</v>
      </c>
      <c r="P159" s="18">
        <v>0</v>
      </c>
      <c r="Q159" s="18">
        <v>0</v>
      </c>
      <c r="R159" s="98">
        <f t="shared" si="101"/>
        <v>0</v>
      </c>
      <c r="S159" s="99">
        <f t="shared" si="102"/>
        <v>0</v>
      </c>
      <c r="T159" s="18">
        <v>0</v>
      </c>
      <c r="U159" s="18">
        <v>0</v>
      </c>
      <c r="V159" s="18">
        <v>0</v>
      </c>
      <c r="W159" s="98">
        <f t="shared" si="103"/>
        <v>0</v>
      </c>
      <c r="X159" s="99">
        <f t="shared" si="104"/>
        <v>0</v>
      </c>
      <c r="Y159" s="103">
        <f t="shared" si="105"/>
        <v>0</v>
      </c>
      <c r="Z159" s="108">
        <v>279</v>
      </c>
      <c r="AA159" s="110">
        <f t="shared" si="106"/>
        <v>0</v>
      </c>
    </row>
    <row r="160" spans="1:27" ht="27.75" customHeight="1" x14ac:dyDescent="0.25">
      <c r="A160" s="82">
        <f t="shared" si="107"/>
        <v>113</v>
      </c>
      <c r="B160" s="84" t="s">
        <v>305</v>
      </c>
      <c r="C160" s="79" t="s">
        <v>306</v>
      </c>
      <c r="D160" s="84" t="s">
        <v>86</v>
      </c>
      <c r="E160" s="18">
        <v>0</v>
      </c>
      <c r="F160" s="18">
        <v>1</v>
      </c>
      <c r="G160" s="18">
        <v>0</v>
      </c>
      <c r="H160" s="98">
        <f t="shared" si="97"/>
        <v>1</v>
      </c>
      <c r="I160" s="99">
        <f t="shared" si="98"/>
        <v>321.36</v>
      </c>
      <c r="J160" s="18">
        <v>0</v>
      </c>
      <c r="K160" s="18">
        <v>1</v>
      </c>
      <c r="L160" s="18">
        <v>0</v>
      </c>
      <c r="M160" s="98">
        <f t="shared" si="99"/>
        <v>1</v>
      </c>
      <c r="N160" s="99">
        <f t="shared" si="100"/>
        <v>321.36</v>
      </c>
      <c r="O160" s="18">
        <v>1</v>
      </c>
      <c r="P160" s="18">
        <v>0</v>
      </c>
      <c r="Q160" s="18">
        <v>1</v>
      </c>
      <c r="R160" s="98">
        <f t="shared" si="101"/>
        <v>2</v>
      </c>
      <c r="S160" s="99">
        <f t="shared" si="102"/>
        <v>642.72</v>
      </c>
      <c r="T160" s="18">
        <v>0</v>
      </c>
      <c r="U160" s="18">
        <v>0</v>
      </c>
      <c r="V160" s="18">
        <v>0</v>
      </c>
      <c r="W160" s="98">
        <f t="shared" si="103"/>
        <v>0</v>
      </c>
      <c r="X160" s="99">
        <f t="shared" si="104"/>
        <v>0</v>
      </c>
      <c r="Y160" s="103">
        <f t="shared" si="105"/>
        <v>4</v>
      </c>
      <c r="Z160" s="108">
        <v>321.36</v>
      </c>
      <c r="AA160" s="110">
        <f t="shared" si="106"/>
        <v>1285.44</v>
      </c>
    </row>
    <row r="161" spans="1:27" ht="27.75" customHeight="1" x14ac:dyDescent="0.25">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x14ac:dyDescent="0.25">
      <c r="A162" s="82">
        <f t="shared" si="107"/>
        <v>115</v>
      </c>
      <c r="B162" s="84" t="s">
        <v>309</v>
      </c>
      <c r="C162" s="79" t="s">
        <v>310</v>
      </c>
      <c r="D162" s="84" t="s">
        <v>111</v>
      </c>
      <c r="E162" s="18">
        <v>0</v>
      </c>
      <c r="F162" s="18">
        <v>20</v>
      </c>
      <c r="G162" s="18">
        <v>20</v>
      </c>
      <c r="H162" s="98">
        <f t="shared" si="97"/>
        <v>40</v>
      </c>
      <c r="I162" s="99">
        <f t="shared" si="98"/>
        <v>1664</v>
      </c>
      <c r="J162" s="18">
        <v>0</v>
      </c>
      <c r="K162" s="18">
        <v>20</v>
      </c>
      <c r="L162" s="18">
        <v>20</v>
      </c>
      <c r="M162" s="98">
        <f t="shared" si="99"/>
        <v>40</v>
      </c>
      <c r="N162" s="99">
        <f t="shared" si="100"/>
        <v>1664</v>
      </c>
      <c r="O162" s="18">
        <v>0</v>
      </c>
      <c r="P162" s="18">
        <v>20</v>
      </c>
      <c r="Q162" s="18">
        <v>20</v>
      </c>
      <c r="R162" s="98">
        <f t="shared" si="101"/>
        <v>40</v>
      </c>
      <c r="S162" s="99">
        <f t="shared" si="102"/>
        <v>1664</v>
      </c>
      <c r="T162" s="18">
        <v>20</v>
      </c>
      <c r="U162" s="18">
        <v>0</v>
      </c>
      <c r="V162" s="18">
        <v>0</v>
      </c>
      <c r="W162" s="98">
        <f t="shared" si="103"/>
        <v>20</v>
      </c>
      <c r="X162" s="99">
        <f t="shared" si="104"/>
        <v>832</v>
      </c>
      <c r="Y162" s="103">
        <f t="shared" si="105"/>
        <v>140</v>
      </c>
      <c r="Z162" s="108">
        <v>41.6</v>
      </c>
      <c r="AA162" s="110">
        <f t="shared" si="106"/>
        <v>5824</v>
      </c>
    </row>
    <row r="163" spans="1:27" ht="27.75" customHeight="1" x14ac:dyDescent="0.25">
      <c r="A163" s="82">
        <f t="shared" si="107"/>
        <v>116</v>
      </c>
      <c r="B163" s="84" t="s">
        <v>311</v>
      </c>
      <c r="C163" s="79" t="s">
        <v>312</v>
      </c>
      <c r="D163" s="84" t="s">
        <v>290</v>
      </c>
      <c r="E163" s="18">
        <v>0</v>
      </c>
      <c r="F163" s="18">
        <v>5</v>
      </c>
      <c r="G163" s="18">
        <v>0</v>
      </c>
      <c r="H163" s="98">
        <f t="shared" si="97"/>
        <v>5</v>
      </c>
      <c r="I163" s="99">
        <f t="shared" si="98"/>
        <v>183.29999999999998</v>
      </c>
      <c r="J163" s="18">
        <v>0</v>
      </c>
      <c r="K163" s="18">
        <v>10</v>
      </c>
      <c r="L163" s="18">
        <v>0</v>
      </c>
      <c r="M163" s="98">
        <f t="shared" si="99"/>
        <v>10</v>
      </c>
      <c r="N163" s="99">
        <f t="shared" si="100"/>
        <v>366.59999999999997</v>
      </c>
      <c r="O163" s="18">
        <v>0</v>
      </c>
      <c r="P163" s="18">
        <v>10</v>
      </c>
      <c r="Q163" s="18">
        <v>0</v>
      </c>
      <c r="R163" s="98">
        <f t="shared" si="101"/>
        <v>10</v>
      </c>
      <c r="S163" s="99">
        <f t="shared" si="102"/>
        <v>366.59999999999997</v>
      </c>
      <c r="T163" s="18">
        <v>10</v>
      </c>
      <c r="U163" s="18">
        <v>0</v>
      </c>
      <c r="V163" s="18">
        <v>0</v>
      </c>
      <c r="W163" s="98">
        <f t="shared" si="103"/>
        <v>10</v>
      </c>
      <c r="X163" s="99">
        <f t="shared" si="104"/>
        <v>366.59999999999997</v>
      </c>
      <c r="Y163" s="103">
        <f t="shared" si="105"/>
        <v>35</v>
      </c>
      <c r="Z163" s="108">
        <v>36.659999999999997</v>
      </c>
      <c r="AA163" s="110">
        <f t="shared" si="106"/>
        <v>1283.0999999999999</v>
      </c>
    </row>
    <row r="164" spans="1:27" ht="27.75" customHeight="1" x14ac:dyDescent="0.25">
      <c r="A164" s="82">
        <f t="shared" si="107"/>
        <v>117</v>
      </c>
      <c r="B164" s="84" t="s">
        <v>313</v>
      </c>
      <c r="C164" s="79" t="s">
        <v>314</v>
      </c>
      <c r="D164" s="84" t="s">
        <v>111</v>
      </c>
      <c r="E164" s="18">
        <v>0</v>
      </c>
      <c r="F164" s="18">
        <v>0</v>
      </c>
      <c r="G164" s="18">
        <v>48</v>
      </c>
      <c r="H164" s="98">
        <f t="shared" si="97"/>
        <v>48</v>
      </c>
      <c r="I164" s="99">
        <f t="shared" si="98"/>
        <v>642.24</v>
      </c>
      <c r="J164" s="18">
        <v>24</v>
      </c>
      <c r="K164" s="18">
        <v>24</v>
      </c>
      <c r="L164" s="18">
        <v>96</v>
      </c>
      <c r="M164" s="98">
        <f t="shared" si="99"/>
        <v>144</v>
      </c>
      <c r="N164" s="99">
        <f t="shared" si="100"/>
        <v>1926.72</v>
      </c>
      <c r="O164" s="18">
        <v>48</v>
      </c>
      <c r="P164" s="18">
        <v>24</v>
      </c>
      <c r="Q164" s="18">
        <v>72</v>
      </c>
      <c r="R164" s="98">
        <f t="shared" si="101"/>
        <v>144</v>
      </c>
      <c r="S164" s="99">
        <f t="shared" si="102"/>
        <v>1926.72</v>
      </c>
      <c r="T164" s="18">
        <v>24</v>
      </c>
      <c r="U164" s="18">
        <v>0</v>
      </c>
      <c r="V164" s="18">
        <v>0</v>
      </c>
      <c r="W164" s="98">
        <f t="shared" si="103"/>
        <v>24</v>
      </c>
      <c r="X164" s="99">
        <f t="shared" si="104"/>
        <v>321.12</v>
      </c>
      <c r="Y164" s="103">
        <f t="shared" si="105"/>
        <v>360</v>
      </c>
      <c r="Z164" s="108">
        <v>13.38</v>
      </c>
      <c r="AA164" s="110">
        <f t="shared" si="106"/>
        <v>4816.8</v>
      </c>
    </row>
    <row r="165" spans="1:27" ht="27.75" customHeight="1" x14ac:dyDescent="0.25">
      <c r="A165" s="82">
        <f t="shared" si="107"/>
        <v>118</v>
      </c>
      <c r="B165" s="84" t="s">
        <v>315</v>
      </c>
      <c r="C165" s="79" t="s">
        <v>316</v>
      </c>
      <c r="D165" s="84" t="s">
        <v>111</v>
      </c>
      <c r="E165" s="18">
        <v>0</v>
      </c>
      <c r="F165" s="18">
        <v>0</v>
      </c>
      <c r="G165" s="18">
        <v>0</v>
      </c>
      <c r="H165" s="98">
        <f t="shared" si="97"/>
        <v>0</v>
      </c>
      <c r="I165" s="99">
        <f t="shared" si="98"/>
        <v>0</v>
      </c>
      <c r="J165" s="18">
        <v>0</v>
      </c>
      <c r="K165" s="18">
        <v>0</v>
      </c>
      <c r="L165" s="18">
        <v>0</v>
      </c>
      <c r="M165" s="98">
        <f t="shared" si="99"/>
        <v>0</v>
      </c>
      <c r="N165" s="99">
        <f t="shared" si="100"/>
        <v>0</v>
      </c>
      <c r="O165" s="18">
        <v>0</v>
      </c>
      <c r="P165" s="18">
        <v>0</v>
      </c>
      <c r="Q165" s="18">
        <v>0</v>
      </c>
      <c r="R165" s="98">
        <f t="shared" si="101"/>
        <v>0</v>
      </c>
      <c r="S165" s="99">
        <f t="shared" si="102"/>
        <v>0</v>
      </c>
      <c r="T165" s="18">
        <v>0</v>
      </c>
      <c r="U165" s="18">
        <v>0</v>
      </c>
      <c r="V165" s="18">
        <v>0</v>
      </c>
      <c r="W165" s="98">
        <f t="shared" si="103"/>
        <v>0</v>
      </c>
      <c r="X165" s="99">
        <f t="shared" si="104"/>
        <v>0</v>
      </c>
      <c r="Y165" s="103">
        <f t="shared" si="105"/>
        <v>0</v>
      </c>
      <c r="Z165" s="108">
        <v>13.38</v>
      </c>
      <c r="AA165" s="110">
        <f t="shared" si="106"/>
        <v>0</v>
      </c>
    </row>
    <row r="166" spans="1:27" ht="27.75" customHeight="1" x14ac:dyDescent="0.25">
      <c r="A166" s="82">
        <f t="shared" si="107"/>
        <v>119</v>
      </c>
      <c r="B166" s="84" t="s">
        <v>317</v>
      </c>
      <c r="C166" s="79" t="s">
        <v>318</v>
      </c>
      <c r="D166" s="84" t="s">
        <v>111</v>
      </c>
      <c r="E166" s="18">
        <v>0</v>
      </c>
      <c r="F166" s="18">
        <v>0</v>
      </c>
      <c r="G166" s="18">
        <v>0</v>
      </c>
      <c r="H166" s="98">
        <f t="shared" si="97"/>
        <v>0</v>
      </c>
      <c r="I166" s="99">
        <f t="shared" si="98"/>
        <v>0</v>
      </c>
      <c r="J166" s="18">
        <v>0</v>
      </c>
      <c r="K166" s="18">
        <v>0</v>
      </c>
      <c r="L166" s="18">
        <v>0</v>
      </c>
      <c r="M166" s="98">
        <f t="shared" si="99"/>
        <v>0</v>
      </c>
      <c r="N166" s="99">
        <f t="shared" si="100"/>
        <v>0</v>
      </c>
      <c r="O166" s="18">
        <v>0</v>
      </c>
      <c r="P166" s="18">
        <v>0</v>
      </c>
      <c r="Q166" s="18">
        <v>0</v>
      </c>
      <c r="R166" s="98">
        <f t="shared" si="101"/>
        <v>0</v>
      </c>
      <c r="S166" s="99">
        <f t="shared" si="102"/>
        <v>0</v>
      </c>
      <c r="T166" s="18">
        <v>0</v>
      </c>
      <c r="U166" s="18">
        <v>0</v>
      </c>
      <c r="V166" s="18">
        <v>0</v>
      </c>
      <c r="W166" s="98">
        <f t="shared" si="103"/>
        <v>0</v>
      </c>
      <c r="X166" s="99">
        <f t="shared" si="104"/>
        <v>0</v>
      </c>
      <c r="Y166" s="103">
        <f t="shared" si="105"/>
        <v>0</v>
      </c>
      <c r="Z166" s="108">
        <v>13.38</v>
      </c>
      <c r="AA166" s="110">
        <f t="shared" si="106"/>
        <v>0</v>
      </c>
    </row>
    <row r="167" spans="1:27" ht="27.75" customHeight="1" x14ac:dyDescent="0.25">
      <c r="A167" s="82">
        <f t="shared" si="107"/>
        <v>120</v>
      </c>
      <c r="B167" s="84" t="s">
        <v>319</v>
      </c>
      <c r="C167" s="79" t="s">
        <v>320</v>
      </c>
      <c r="D167" s="84" t="s">
        <v>111</v>
      </c>
      <c r="E167" s="18">
        <v>0</v>
      </c>
      <c r="F167" s="18">
        <v>0</v>
      </c>
      <c r="G167" s="18">
        <v>120</v>
      </c>
      <c r="H167" s="98">
        <f t="shared" si="97"/>
        <v>120</v>
      </c>
      <c r="I167" s="99">
        <f t="shared" si="98"/>
        <v>1077.6000000000001</v>
      </c>
      <c r="J167" s="18">
        <v>60</v>
      </c>
      <c r="K167" s="18">
        <v>36</v>
      </c>
      <c r="L167" s="18">
        <v>240</v>
      </c>
      <c r="M167" s="98">
        <f t="shared" si="99"/>
        <v>336</v>
      </c>
      <c r="N167" s="99">
        <f t="shared" si="100"/>
        <v>3017.28</v>
      </c>
      <c r="O167" s="18">
        <v>120</v>
      </c>
      <c r="P167" s="18">
        <v>60</v>
      </c>
      <c r="Q167" s="18">
        <v>180</v>
      </c>
      <c r="R167" s="98">
        <f t="shared" si="101"/>
        <v>360</v>
      </c>
      <c r="S167" s="99">
        <f t="shared" si="102"/>
        <v>3232.8</v>
      </c>
      <c r="T167" s="18">
        <v>60</v>
      </c>
      <c r="U167" s="18">
        <v>0</v>
      </c>
      <c r="V167" s="18">
        <v>0</v>
      </c>
      <c r="W167" s="98">
        <f t="shared" si="103"/>
        <v>60</v>
      </c>
      <c r="X167" s="99">
        <f t="shared" si="104"/>
        <v>538.80000000000007</v>
      </c>
      <c r="Y167" s="103">
        <f t="shared" si="105"/>
        <v>876</v>
      </c>
      <c r="Z167" s="108">
        <v>8.98</v>
      </c>
      <c r="AA167" s="110">
        <f t="shared" si="106"/>
        <v>7866.4800000000005</v>
      </c>
    </row>
    <row r="168" spans="1:27" ht="27.75" customHeight="1" x14ac:dyDescent="0.25">
      <c r="A168" s="82">
        <f t="shared" si="107"/>
        <v>121</v>
      </c>
      <c r="B168" s="84" t="s">
        <v>321</v>
      </c>
      <c r="C168" s="79" t="s">
        <v>322</v>
      </c>
      <c r="D168" s="84" t="s">
        <v>111</v>
      </c>
      <c r="E168" s="18">
        <v>0</v>
      </c>
      <c r="F168" s="18">
        <v>0</v>
      </c>
      <c r="G168" s="18">
        <v>0</v>
      </c>
      <c r="H168" s="98">
        <f t="shared" si="97"/>
        <v>0</v>
      </c>
      <c r="I168" s="99">
        <f t="shared" si="98"/>
        <v>0</v>
      </c>
      <c r="J168" s="18">
        <v>0</v>
      </c>
      <c r="K168" s="18">
        <v>60</v>
      </c>
      <c r="L168" s="18">
        <v>0</v>
      </c>
      <c r="M168" s="98">
        <f t="shared" si="99"/>
        <v>60</v>
      </c>
      <c r="N168" s="99">
        <f t="shared" si="100"/>
        <v>538.80000000000007</v>
      </c>
      <c r="O168" s="18">
        <v>60</v>
      </c>
      <c r="P168" s="18">
        <v>0</v>
      </c>
      <c r="Q168" s="18">
        <v>60</v>
      </c>
      <c r="R168" s="98">
        <f t="shared" si="101"/>
        <v>120</v>
      </c>
      <c r="S168" s="99">
        <f t="shared" si="102"/>
        <v>1077.6000000000001</v>
      </c>
      <c r="T168" s="18">
        <v>0</v>
      </c>
      <c r="U168" s="18">
        <v>0</v>
      </c>
      <c r="V168" s="18">
        <v>0</v>
      </c>
      <c r="W168" s="98">
        <f t="shared" si="103"/>
        <v>0</v>
      </c>
      <c r="X168" s="99">
        <f t="shared" si="104"/>
        <v>0</v>
      </c>
      <c r="Y168" s="103">
        <f t="shared" si="105"/>
        <v>180</v>
      </c>
      <c r="Z168" s="108">
        <v>8.98</v>
      </c>
      <c r="AA168" s="110">
        <f t="shared" si="106"/>
        <v>1616.4</v>
      </c>
    </row>
    <row r="169" spans="1:27" ht="27.75" customHeight="1" x14ac:dyDescent="0.25">
      <c r="A169" s="82">
        <f t="shared" si="107"/>
        <v>122</v>
      </c>
      <c r="B169" s="84" t="s">
        <v>323</v>
      </c>
      <c r="C169" s="79" t="s">
        <v>324</v>
      </c>
      <c r="D169" s="84" t="s">
        <v>111</v>
      </c>
      <c r="E169" s="18">
        <v>0</v>
      </c>
      <c r="F169" s="18">
        <v>0</v>
      </c>
      <c r="G169" s="18">
        <v>48</v>
      </c>
      <c r="H169" s="98">
        <f t="shared" si="97"/>
        <v>48</v>
      </c>
      <c r="I169" s="99">
        <f t="shared" si="98"/>
        <v>431.04</v>
      </c>
      <c r="J169" s="18">
        <v>24</v>
      </c>
      <c r="K169" s="18">
        <v>24</v>
      </c>
      <c r="L169" s="18">
        <v>96</v>
      </c>
      <c r="M169" s="98">
        <f t="shared" si="99"/>
        <v>144</v>
      </c>
      <c r="N169" s="99">
        <f t="shared" si="100"/>
        <v>1293.1200000000001</v>
      </c>
      <c r="O169" s="18">
        <v>48</v>
      </c>
      <c r="P169" s="18">
        <v>24</v>
      </c>
      <c r="Q169" s="18">
        <v>72</v>
      </c>
      <c r="R169" s="98">
        <f t="shared" si="101"/>
        <v>144</v>
      </c>
      <c r="S169" s="99">
        <f t="shared" si="102"/>
        <v>1293.1200000000001</v>
      </c>
      <c r="T169" s="18">
        <v>24</v>
      </c>
      <c r="U169" s="18">
        <v>0</v>
      </c>
      <c r="V169" s="18">
        <v>0</v>
      </c>
      <c r="W169" s="98">
        <f t="shared" si="103"/>
        <v>24</v>
      </c>
      <c r="X169" s="99">
        <f t="shared" si="104"/>
        <v>215.52</v>
      </c>
      <c r="Y169" s="103">
        <f t="shared" si="105"/>
        <v>360</v>
      </c>
      <c r="Z169" s="108">
        <v>8.98</v>
      </c>
      <c r="AA169" s="110">
        <f t="shared" si="106"/>
        <v>3232.8</v>
      </c>
    </row>
    <row r="170" spans="1:27" ht="27.75" customHeight="1" x14ac:dyDescent="0.25">
      <c r="A170" s="82">
        <f t="shared" si="107"/>
        <v>123</v>
      </c>
      <c r="B170" s="84" t="s">
        <v>325</v>
      </c>
      <c r="C170" s="79" t="s">
        <v>326</v>
      </c>
      <c r="D170" s="84" t="s">
        <v>80</v>
      </c>
      <c r="E170" s="18">
        <v>0</v>
      </c>
      <c r="F170" s="18">
        <v>10</v>
      </c>
      <c r="G170" s="18">
        <v>10</v>
      </c>
      <c r="H170" s="98">
        <f t="shared" si="97"/>
        <v>20</v>
      </c>
      <c r="I170" s="99">
        <f t="shared" si="98"/>
        <v>155.19999999999999</v>
      </c>
      <c r="J170" s="18">
        <v>10</v>
      </c>
      <c r="K170" s="18">
        <v>5</v>
      </c>
      <c r="L170" s="18">
        <v>8</v>
      </c>
      <c r="M170" s="98">
        <f t="shared" si="99"/>
        <v>23</v>
      </c>
      <c r="N170" s="99">
        <f t="shared" si="100"/>
        <v>178.48</v>
      </c>
      <c r="O170" s="18">
        <v>10</v>
      </c>
      <c r="P170" s="18">
        <v>5</v>
      </c>
      <c r="Q170" s="18">
        <v>8</v>
      </c>
      <c r="R170" s="98">
        <f t="shared" si="101"/>
        <v>23</v>
      </c>
      <c r="S170" s="99">
        <f t="shared" si="102"/>
        <v>178.48</v>
      </c>
      <c r="T170" s="18">
        <v>10</v>
      </c>
      <c r="U170" s="18">
        <v>5</v>
      </c>
      <c r="V170" s="18">
        <v>0</v>
      </c>
      <c r="W170" s="98">
        <f t="shared" si="103"/>
        <v>15</v>
      </c>
      <c r="X170" s="99">
        <f t="shared" si="104"/>
        <v>116.39999999999999</v>
      </c>
      <c r="Y170" s="103">
        <f t="shared" si="105"/>
        <v>81</v>
      </c>
      <c r="Z170" s="108">
        <v>7.76</v>
      </c>
      <c r="AA170" s="110">
        <f t="shared" si="106"/>
        <v>628.55999999999995</v>
      </c>
    </row>
    <row r="171" spans="1:27" ht="27.75" customHeight="1" x14ac:dyDescent="0.25">
      <c r="A171" s="82">
        <f t="shared" si="107"/>
        <v>124</v>
      </c>
      <c r="B171" s="84" t="s">
        <v>327</v>
      </c>
      <c r="C171" s="79" t="s">
        <v>328</v>
      </c>
      <c r="D171" s="84" t="s">
        <v>80</v>
      </c>
      <c r="E171" s="18">
        <v>0</v>
      </c>
      <c r="F171" s="18">
        <v>10</v>
      </c>
      <c r="G171" s="18">
        <v>10</v>
      </c>
      <c r="H171" s="98">
        <f t="shared" si="97"/>
        <v>20</v>
      </c>
      <c r="I171" s="99">
        <f t="shared" si="98"/>
        <v>275.59999999999997</v>
      </c>
      <c r="J171" s="18">
        <v>10</v>
      </c>
      <c r="K171" s="18">
        <v>5</v>
      </c>
      <c r="L171" s="18">
        <v>8</v>
      </c>
      <c r="M171" s="98">
        <f t="shared" si="99"/>
        <v>23</v>
      </c>
      <c r="N171" s="99">
        <f t="shared" si="100"/>
        <v>316.94</v>
      </c>
      <c r="O171" s="18">
        <v>10</v>
      </c>
      <c r="P171" s="18">
        <v>5</v>
      </c>
      <c r="Q171" s="18">
        <v>8</v>
      </c>
      <c r="R171" s="98">
        <f t="shared" si="101"/>
        <v>23</v>
      </c>
      <c r="S171" s="99">
        <f t="shared" si="102"/>
        <v>316.94</v>
      </c>
      <c r="T171" s="18">
        <v>10</v>
      </c>
      <c r="U171" s="18">
        <v>5</v>
      </c>
      <c r="V171" s="18">
        <v>0</v>
      </c>
      <c r="W171" s="98">
        <f t="shared" si="103"/>
        <v>15</v>
      </c>
      <c r="X171" s="99">
        <f t="shared" si="104"/>
        <v>206.7</v>
      </c>
      <c r="Y171" s="103">
        <f t="shared" si="105"/>
        <v>81</v>
      </c>
      <c r="Z171" s="108">
        <v>13.78</v>
      </c>
      <c r="AA171" s="110">
        <f t="shared" si="106"/>
        <v>1116.1799999999998</v>
      </c>
    </row>
    <row r="172" spans="1:27" ht="27.75" customHeight="1" x14ac:dyDescent="0.25">
      <c r="A172" s="82">
        <f t="shared" si="107"/>
        <v>125</v>
      </c>
      <c r="B172" s="84" t="s">
        <v>329</v>
      </c>
      <c r="C172" s="79" t="s">
        <v>330</v>
      </c>
      <c r="D172" s="84" t="s">
        <v>80</v>
      </c>
      <c r="E172" s="18">
        <v>0</v>
      </c>
      <c r="F172" s="18">
        <v>0</v>
      </c>
      <c r="G172" s="18">
        <v>3</v>
      </c>
      <c r="H172" s="98">
        <f t="shared" si="97"/>
        <v>3</v>
      </c>
      <c r="I172" s="99">
        <f t="shared" si="98"/>
        <v>62.37</v>
      </c>
      <c r="J172" s="18">
        <v>5</v>
      </c>
      <c r="K172" s="18">
        <v>0</v>
      </c>
      <c r="L172" s="18">
        <v>3</v>
      </c>
      <c r="M172" s="98">
        <f t="shared" si="99"/>
        <v>8</v>
      </c>
      <c r="N172" s="99">
        <f t="shared" si="100"/>
        <v>166.32</v>
      </c>
      <c r="O172" s="18">
        <v>5</v>
      </c>
      <c r="P172" s="18">
        <v>0</v>
      </c>
      <c r="Q172" s="18">
        <v>0</v>
      </c>
      <c r="R172" s="98">
        <f t="shared" si="101"/>
        <v>5</v>
      </c>
      <c r="S172" s="99">
        <f t="shared" si="102"/>
        <v>103.94999999999999</v>
      </c>
      <c r="T172" s="18">
        <v>5</v>
      </c>
      <c r="U172" s="18">
        <v>0</v>
      </c>
      <c r="V172" s="18">
        <v>0</v>
      </c>
      <c r="W172" s="98">
        <f t="shared" si="103"/>
        <v>5</v>
      </c>
      <c r="X172" s="99">
        <f t="shared" si="104"/>
        <v>103.94999999999999</v>
      </c>
      <c r="Y172" s="103">
        <f t="shared" si="105"/>
        <v>21</v>
      </c>
      <c r="Z172" s="108">
        <v>20.79</v>
      </c>
      <c r="AA172" s="110">
        <f t="shared" si="106"/>
        <v>436.59</v>
      </c>
    </row>
    <row r="173" spans="1:27" ht="27.75" customHeight="1" x14ac:dyDescent="0.25">
      <c r="A173" s="82">
        <f t="shared" si="107"/>
        <v>126</v>
      </c>
      <c r="B173" s="84" t="s">
        <v>331</v>
      </c>
      <c r="C173" s="79" t="s">
        <v>332</v>
      </c>
      <c r="D173" s="84" t="s">
        <v>101</v>
      </c>
      <c r="E173" s="18">
        <v>0</v>
      </c>
      <c r="F173" s="18">
        <v>0</v>
      </c>
      <c r="G173" s="18">
        <v>1</v>
      </c>
      <c r="H173" s="98">
        <f t="shared" si="97"/>
        <v>1</v>
      </c>
      <c r="I173" s="99">
        <f t="shared" si="98"/>
        <v>239.79</v>
      </c>
      <c r="J173" s="18">
        <v>0</v>
      </c>
      <c r="K173" s="18">
        <v>0</v>
      </c>
      <c r="L173" s="18">
        <v>0</v>
      </c>
      <c r="M173" s="98">
        <f t="shared" si="99"/>
        <v>0</v>
      </c>
      <c r="N173" s="99">
        <f t="shared" si="100"/>
        <v>0</v>
      </c>
      <c r="O173" s="18">
        <v>1</v>
      </c>
      <c r="P173" s="18">
        <v>0</v>
      </c>
      <c r="Q173" s="18">
        <v>0</v>
      </c>
      <c r="R173" s="98">
        <f t="shared" si="101"/>
        <v>1</v>
      </c>
      <c r="S173" s="99">
        <f t="shared" si="102"/>
        <v>239.79</v>
      </c>
      <c r="T173" s="18">
        <v>0</v>
      </c>
      <c r="U173" s="18">
        <v>0</v>
      </c>
      <c r="V173" s="18">
        <v>0</v>
      </c>
      <c r="W173" s="98">
        <f t="shared" si="103"/>
        <v>0</v>
      </c>
      <c r="X173" s="99">
        <f t="shared" si="104"/>
        <v>0</v>
      </c>
      <c r="Y173" s="103">
        <f t="shared" si="105"/>
        <v>2</v>
      </c>
      <c r="Z173" s="108">
        <v>239.79</v>
      </c>
      <c r="AA173" s="110">
        <f t="shared" si="106"/>
        <v>479.58</v>
      </c>
    </row>
    <row r="174" spans="1:27" ht="27.75" customHeight="1" x14ac:dyDescent="0.25">
      <c r="A174" s="82">
        <f t="shared" si="107"/>
        <v>127</v>
      </c>
      <c r="B174" s="84" t="s">
        <v>333</v>
      </c>
      <c r="C174" s="79" t="s">
        <v>334</v>
      </c>
      <c r="D174" s="84" t="s">
        <v>80</v>
      </c>
      <c r="E174" s="18">
        <v>0</v>
      </c>
      <c r="F174" s="18">
        <v>3</v>
      </c>
      <c r="G174" s="18">
        <v>5</v>
      </c>
      <c r="H174" s="98">
        <f t="shared" si="97"/>
        <v>8</v>
      </c>
      <c r="I174" s="99">
        <f t="shared" si="98"/>
        <v>800.4</v>
      </c>
      <c r="J174" s="18">
        <v>3</v>
      </c>
      <c r="K174" s="18">
        <v>3</v>
      </c>
      <c r="L174" s="18">
        <v>5</v>
      </c>
      <c r="M174" s="98">
        <f t="shared" si="99"/>
        <v>11</v>
      </c>
      <c r="N174" s="99">
        <f t="shared" si="100"/>
        <v>1100.55</v>
      </c>
      <c r="O174" s="18">
        <v>4</v>
      </c>
      <c r="P174" s="18">
        <v>3</v>
      </c>
      <c r="Q174" s="18">
        <v>5</v>
      </c>
      <c r="R174" s="98">
        <f t="shared" si="101"/>
        <v>12</v>
      </c>
      <c r="S174" s="99">
        <f t="shared" si="102"/>
        <v>1200.5999999999999</v>
      </c>
      <c r="T174" s="18">
        <v>0</v>
      </c>
      <c r="U174" s="18">
        <v>0</v>
      </c>
      <c r="V174" s="18">
        <v>0</v>
      </c>
      <c r="W174" s="98">
        <f t="shared" si="103"/>
        <v>0</v>
      </c>
      <c r="X174" s="99">
        <f t="shared" si="104"/>
        <v>0</v>
      </c>
      <c r="Y174" s="103">
        <f t="shared" si="105"/>
        <v>31</v>
      </c>
      <c r="Z174" s="108">
        <v>100.05</v>
      </c>
      <c r="AA174" s="110">
        <f t="shared" si="106"/>
        <v>3101.5499999999997</v>
      </c>
    </row>
    <row r="175" spans="1:27" ht="27.75" customHeight="1" x14ac:dyDescent="0.25">
      <c r="A175" s="82">
        <f t="shared" si="107"/>
        <v>128</v>
      </c>
      <c r="B175" s="84" t="s">
        <v>335</v>
      </c>
      <c r="C175" s="79" t="s">
        <v>336</v>
      </c>
      <c r="D175" s="84" t="s">
        <v>111</v>
      </c>
      <c r="E175" s="18">
        <v>0</v>
      </c>
      <c r="F175" s="18">
        <v>1</v>
      </c>
      <c r="G175" s="18">
        <v>0</v>
      </c>
      <c r="H175" s="98">
        <f t="shared" si="97"/>
        <v>1</v>
      </c>
      <c r="I175" s="99">
        <f t="shared" si="98"/>
        <v>34.950000000000003</v>
      </c>
      <c r="J175" s="18">
        <v>1</v>
      </c>
      <c r="K175" s="18">
        <v>0</v>
      </c>
      <c r="L175" s="18">
        <v>0</v>
      </c>
      <c r="M175" s="98">
        <f t="shared" si="99"/>
        <v>1</v>
      </c>
      <c r="N175" s="99">
        <f t="shared" si="100"/>
        <v>34.950000000000003</v>
      </c>
      <c r="O175" s="18">
        <v>1</v>
      </c>
      <c r="P175" s="18">
        <v>0</v>
      </c>
      <c r="Q175" s="18">
        <v>0</v>
      </c>
      <c r="R175" s="98">
        <f t="shared" si="101"/>
        <v>1</v>
      </c>
      <c r="S175" s="99">
        <f t="shared" si="102"/>
        <v>34.950000000000003</v>
      </c>
      <c r="T175" s="18">
        <v>0</v>
      </c>
      <c r="U175" s="18">
        <v>0</v>
      </c>
      <c r="V175" s="18">
        <v>0</v>
      </c>
      <c r="W175" s="98">
        <f t="shared" si="103"/>
        <v>0</v>
      </c>
      <c r="X175" s="99">
        <f t="shared" si="104"/>
        <v>0</v>
      </c>
      <c r="Y175" s="103">
        <f t="shared" si="105"/>
        <v>3</v>
      </c>
      <c r="Z175" s="108">
        <v>34.950000000000003</v>
      </c>
      <c r="AA175" s="110">
        <f t="shared" si="106"/>
        <v>104.85000000000001</v>
      </c>
    </row>
    <row r="176" spans="1:27" ht="27.75" customHeight="1" x14ac:dyDescent="0.25">
      <c r="A176" s="82">
        <f t="shared" si="107"/>
        <v>129</v>
      </c>
      <c r="B176" s="84" t="s">
        <v>337</v>
      </c>
      <c r="C176" s="79" t="s">
        <v>338</v>
      </c>
      <c r="D176" s="84" t="s">
        <v>111</v>
      </c>
      <c r="E176" s="18">
        <v>0</v>
      </c>
      <c r="F176" s="18">
        <v>0</v>
      </c>
      <c r="G176" s="18">
        <v>10</v>
      </c>
      <c r="H176" s="98">
        <f t="shared" si="97"/>
        <v>10</v>
      </c>
      <c r="I176" s="99">
        <f t="shared" si="98"/>
        <v>148.19999999999999</v>
      </c>
      <c r="J176" s="18">
        <v>30</v>
      </c>
      <c r="K176" s="18">
        <v>0</v>
      </c>
      <c r="L176" s="18">
        <v>20</v>
      </c>
      <c r="M176" s="98">
        <f t="shared" si="99"/>
        <v>50</v>
      </c>
      <c r="N176" s="99">
        <f t="shared" si="100"/>
        <v>741</v>
      </c>
      <c r="O176" s="18">
        <v>30</v>
      </c>
      <c r="P176" s="18">
        <v>0</v>
      </c>
      <c r="Q176" s="18">
        <v>30</v>
      </c>
      <c r="R176" s="98">
        <f t="shared" si="101"/>
        <v>60</v>
      </c>
      <c r="S176" s="99">
        <f t="shared" si="102"/>
        <v>889.2</v>
      </c>
      <c r="T176" s="18">
        <v>0</v>
      </c>
      <c r="U176" s="18">
        <v>0</v>
      </c>
      <c r="V176" s="18">
        <v>0</v>
      </c>
      <c r="W176" s="98">
        <f t="shared" si="103"/>
        <v>0</v>
      </c>
      <c r="X176" s="99">
        <f t="shared" si="104"/>
        <v>0</v>
      </c>
      <c r="Y176" s="103">
        <f t="shared" si="105"/>
        <v>120</v>
      </c>
      <c r="Z176" s="108">
        <v>14.82</v>
      </c>
      <c r="AA176" s="110">
        <f t="shared" si="106"/>
        <v>1778.4</v>
      </c>
    </row>
    <row r="177" spans="1:27" ht="27.75" customHeight="1" x14ac:dyDescent="0.25">
      <c r="A177" s="82">
        <f t="shared" si="107"/>
        <v>130</v>
      </c>
      <c r="B177" s="84" t="s">
        <v>339</v>
      </c>
      <c r="C177" s="79" t="s">
        <v>340</v>
      </c>
      <c r="D177" s="84" t="s">
        <v>111</v>
      </c>
      <c r="E177" s="18">
        <v>0</v>
      </c>
      <c r="F177" s="18">
        <v>0</v>
      </c>
      <c r="G177" s="18">
        <v>10</v>
      </c>
      <c r="H177" s="98">
        <f t="shared" si="97"/>
        <v>10</v>
      </c>
      <c r="I177" s="99">
        <f t="shared" si="98"/>
        <v>334.3</v>
      </c>
      <c r="J177" s="18">
        <v>30</v>
      </c>
      <c r="K177" s="18">
        <v>0</v>
      </c>
      <c r="L177" s="18">
        <v>20</v>
      </c>
      <c r="M177" s="98">
        <f t="shared" si="99"/>
        <v>50</v>
      </c>
      <c r="N177" s="99">
        <f t="shared" si="100"/>
        <v>1671.5</v>
      </c>
      <c r="O177" s="18">
        <v>30</v>
      </c>
      <c r="P177" s="18">
        <v>0</v>
      </c>
      <c r="Q177" s="18">
        <v>30</v>
      </c>
      <c r="R177" s="98">
        <f t="shared" si="101"/>
        <v>60</v>
      </c>
      <c r="S177" s="99">
        <f t="shared" si="102"/>
        <v>2005.8</v>
      </c>
      <c r="T177" s="18">
        <v>0</v>
      </c>
      <c r="U177" s="18">
        <v>0</v>
      </c>
      <c r="V177" s="18">
        <v>0</v>
      </c>
      <c r="W177" s="98">
        <f t="shared" si="103"/>
        <v>0</v>
      </c>
      <c r="X177" s="99">
        <f t="shared" si="104"/>
        <v>0</v>
      </c>
      <c r="Y177" s="103">
        <f t="shared" si="105"/>
        <v>120</v>
      </c>
      <c r="Z177" s="108">
        <v>33.43</v>
      </c>
      <c r="AA177" s="110">
        <f t="shared" si="106"/>
        <v>4011.6</v>
      </c>
    </row>
    <row r="178" spans="1:27" ht="27.75" customHeight="1" x14ac:dyDescent="0.25">
      <c r="A178" s="82">
        <f t="shared" si="107"/>
        <v>131</v>
      </c>
      <c r="B178" s="84" t="s">
        <v>341</v>
      </c>
      <c r="C178" s="79" t="s">
        <v>342</v>
      </c>
      <c r="D178" s="84" t="s">
        <v>111</v>
      </c>
      <c r="E178" s="18">
        <v>0</v>
      </c>
      <c r="F178" s="18">
        <v>0</v>
      </c>
      <c r="G178" s="18">
        <v>1</v>
      </c>
      <c r="H178" s="98">
        <f t="shared" si="97"/>
        <v>1</v>
      </c>
      <c r="I178" s="99">
        <f t="shared" si="98"/>
        <v>453.96</v>
      </c>
      <c r="J178" s="18">
        <v>0</v>
      </c>
      <c r="K178" s="18">
        <v>0</v>
      </c>
      <c r="L178" s="18">
        <v>0</v>
      </c>
      <c r="M178" s="98">
        <f t="shared" si="99"/>
        <v>0</v>
      </c>
      <c r="N178" s="99">
        <f t="shared" si="100"/>
        <v>0</v>
      </c>
      <c r="O178" s="18">
        <v>1</v>
      </c>
      <c r="P178" s="18">
        <v>0</v>
      </c>
      <c r="Q178" s="18">
        <v>0</v>
      </c>
      <c r="R178" s="98">
        <f t="shared" si="101"/>
        <v>1</v>
      </c>
      <c r="S178" s="99">
        <f t="shared" si="102"/>
        <v>453.96</v>
      </c>
      <c r="T178" s="18">
        <v>0</v>
      </c>
      <c r="U178" s="18">
        <v>0</v>
      </c>
      <c r="V178" s="18">
        <v>0</v>
      </c>
      <c r="W178" s="98">
        <f t="shared" si="103"/>
        <v>0</v>
      </c>
      <c r="X178" s="99">
        <f t="shared" si="104"/>
        <v>0</v>
      </c>
      <c r="Y178" s="103">
        <f t="shared" si="105"/>
        <v>2</v>
      </c>
      <c r="Z178" s="108">
        <v>453.96</v>
      </c>
      <c r="AA178" s="110">
        <f t="shared" si="106"/>
        <v>907.92</v>
      </c>
    </row>
    <row r="179" spans="1:27" ht="27.75" customHeight="1" x14ac:dyDescent="0.25">
      <c r="A179" s="82">
        <f t="shared" si="107"/>
        <v>132</v>
      </c>
      <c r="B179" s="84" t="s">
        <v>343</v>
      </c>
      <c r="C179" s="79" t="s">
        <v>344</v>
      </c>
      <c r="D179" s="84" t="s">
        <v>111</v>
      </c>
      <c r="E179" s="18">
        <v>0</v>
      </c>
      <c r="F179" s="18">
        <v>0</v>
      </c>
      <c r="G179" s="18">
        <v>0</v>
      </c>
      <c r="H179" s="98">
        <f t="shared" si="97"/>
        <v>0</v>
      </c>
      <c r="I179" s="99">
        <f t="shared" si="98"/>
        <v>0</v>
      </c>
      <c r="J179" s="18">
        <v>0</v>
      </c>
      <c r="K179" s="18">
        <v>0</v>
      </c>
      <c r="L179" s="18">
        <v>0</v>
      </c>
      <c r="M179" s="98">
        <f t="shared" si="99"/>
        <v>0</v>
      </c>
      <c r="N179" s="99">
        <f t="shared" si="100"/>
        <v>0</v>
      </c>
      <c r="O179" s="18">
        <v>0</v>
      </c>
      <c r="P179" s="18">
        <v>0</v>
      </c>
      <c r="Q179" s="18">
        <v>0</v>
      </c>
      <c r="R179" s="98">
        <f t="shared" si="101"/>
        <v>0</v>
      </c>
      <c r="S179" s="99">
        <f t="shared" si="102"/>
        <v>0</v>
      </c>
      <c r="T179" s="18">
        <v>0</v>
      </c>
      <c r="U179" s="18">
        <v>0</v>
      </c>
      <c r="V179" s="18">
        <v>0</v>
      </c>
      <c r="W179" s="98">
        <f t="shared" si="103"/>
        <v>0</v>
      </c>
      <c r="X179" s="99">
        <f t="shared" si="104"/>
        <v>0</v>
      </c>
      <c r="Y179" s="103">
        <f t="shared" si="105"/>
        <v>0</v>
      </c>
      <c r="Z179" s="108">
        <v>202.67</v>
      </c>
      <c r="AA179" s="110">
        <f t="shared" si="106"/>
        <v>0</v>
      </c>
    </row>
    <row r="180" spans="1:27" ht="27.75" customHeight="1" x14ac:dyDescent="0.25">
      <c r="A180" s="82">
        <f t="shared" si="107"/>
        <v>133</v>
      </c>
      <c r="B180" s="84" t="s">
        <v>345</v>
      </c>
      <c r="C180" s="79" t="s">
        <v>346</v>
      </c>
      <c r="D180" s="84" t="s">
        <v>111</v>
      </c>
      <c r="E180" s="18">
        <v>0</v>
      </c>
      <c r="F180" s="18">
        <v>0</v>
      </c>
      <c r="G180" s="18">
        <v>3</v>
      </c>
      <c r="H180" s="98">
        <f t="shared" si="97"/>
        <v>3</v>
      </c>
      <c r="I180" s="99">
        <f t="shared" si="98"/>
        <v>452.40000000000003</v>
      </c>
      <c r="J180" s="18">
        <v>3</v>
      </c>
      <c r="K180" s="18">
        <v>0</v>
      </c>
      <c r="L180" s="18">
        <v>3</v>
      </c>
      <c r="M180" s="98">
        <f t="shared" si="99"/>
        <v>6</v>
      </c>
      <c r="N180" s="99">
        <f t="shared" si="100"/>
        <v>904.80000000000007</v>
      </c>
      <c r="O180" s="18">
        <v>2</v>
      </c>
      <c r="P180" s="18">
        <v>0</v>
      </c>
      <c r="Q180" s="18">
        <v>3</v>
      </c>
      <c r="R180" s="98">
        <f t="shared" si="101"/>
        <v>5</v>
      </c>
      <c r="S180" s="99">
        <f t="shared" si="102"/>
        <v>754</v>
      </c>
      <c r="T180" s="18">
        <v>2</v>
      </c>
      <c r="U180" s="18">
        <v>0</v>
      </c>
      <c r="V180" s="18">
        <v>0</v>
      </c>
      <c r="W180" s="98">
        <f t="shared" si="103"/>
        <v>2</v>
      </c>
      <c r="X180" s="99">
        <f t="shared" si="104"/>
        <v>301.60000000000002</v>
      </c>
      <c r="Y180" s="103">
        <f t="shared" si="105"/>
        <v>16</v>
      </c>
      <c r="Z180" s="108">
        <v>150.80000000000001</v>
      </c>
      <c r="AA180" s="110">
        <f t="shared" si="106"/>
        <v>2412.8000000000002</v>
      </c>
    </row>
    <row r="181" spans="1:27" ht="27.75" customHeight="1" x14ac:dyDescent="0.25">
      <c r="A181" s="82">
        <f t="shared" si="107"/>
        <v>134</v>
      </c>
      <c r="B181" s="84" t="s">
        <v>347</v>
      </c>
      <c r="C181" s="79" t="s">
        <v>348</v>
      </c>
      <c r="D181" s="84" t="s">
        <v>349</v>
      </c>
      <c r="E181" s="18">
        <v>0</v>
      </c>
      <c r="F181" s="18">
        <v>0</v>
      </c>
      <c r="G181" s="18">
        <v>10</v>
      </c>
      <c r="H181" s="98">
        <f t="shared" si="97"/>
        <v>10</v>
      </c>
      <c r="I181" s="99">
        <f t="shared" si="98"/>
        <v>405.6</v>
      </c>
      <c r="J181" s="18">
        <v>30</v>
      </c>
      <c r="K181" s="18">
        <v>20</v>
      </c>
      <c r="L181" s="18">
        <v>30</v>
      </c>
      <c r="M181" s="98">
        <f t="shared" si="99"/>
        <v>80</v>
      </c>
      <c r="N181" s="99">
        <f t="shared" si="100"/>
        <v>3244.8</v>
      </c>
      <c r="O181" s="18">
        <v>30</v>
      </c>
      <c r="P181" s="18">
        <v>30</v>
      </c>
      <c r="Q181" s="18">
        <v>30</v>
      </c>
      <c r="R181" s="98">
        <f t="shared" si="101"/>
        <v>90</v>
      </c>
      <c r="S181" s="99">
        <f t="shared" si="102"/>
        <v>3650.4</v>
      </c>
      <c r="T181" s="18">
        <v>30</v>
      </c>
      <c r="U181" s="18">
        <v>0</v>
      </c>
      <c r="V181" s="18">
        <v>0</v>
      </c>
      <c r="W181" s="98">
        <f t="shared" si="103"/>
        <v>30</v>
      </c>
      <c r="X181" s="99">
        <f t="shared" si="104"/>
        <v>1216.8000000000002</v>
      </c>
      <c r="Y181" s="103">
        <f t="shared" si="105"/>
        <v>210</v>
      </c>
      <c r="Z181" s="108">
        <v>40.56</v>
      </c>
      <c r="AA181" s="110">
        <f t="shared" si="106"/>
        <v>8517.6</v>
      </c>
    </row>
    <row r="182" spans="1:27" ht="27.75" customHeight="1" x14ac:dyDescent="0.25">
      <c r="A182" s="82">
        <f t="shared" si="107"/>
        <v>135</v>
      </c>
      <c r="B182" s="84" t="s">
        <v>350</v>
      </c>
      <c r="C182" s="79" t="s">
        <v>351</v>
      </c>
      <c r="D182" s="84" t="s">
        <v>111</v>
      </c>
      <c r="E182" s="18">
        <v>0</v>
      </c>
      <c r="F182" s="18">
        <v>0</v>
      </c>
      <c r="G182" s="18">
        <v>3</v>
      </c>
      <c r="H182" s="98">
        <f t="shared" si="97"/>
        <v>3</v>
      </c>
      <c r="I182" s="99">
        <f t="shared" si="98"/>
        <v>421.20000000000005</v>
      </c>
      <c r="J182" s="18">
        <v>3</v>
      </c>
      <c r="K182" s="18">
        <v>0</v>
      </c>
      <c r="L182" s="18">
        <v>3</v>
      </c>
      <c r="M182" s="98">
        <f t="shared" si="99"/>
        <v>6</v>
      </c>
      <c r="N182" s="99">
        <f t="shared" si="100"/>
        <v>842.40000000000009</v>
      </c>
      <c r="O182" s="18">
        <v>2</v>
      </c>
      <c r="P182" s="18">
        <v>0</v>
      </c>
      <c r="Q182" s="18">
        <v>3</v>
      </c>
      <c r="R182" s="98">
        <f t="shared" si="101"/>
        <v>5</v>
      </c>
      <c r="S182" s="99">
        <f t="shared" si="102"/>
        <v>702</v>
      </c>
      <c r="T182" s="18">
        <v>2</v>
      </c>
      <c r="U182" s="18">
        <v>0</v>
      </c>
      <c r="V182" s="18">
        <v>0</v>
      </c>
      <c r="W182" s="98">
        <f t="shared" si="103"/>
        <v>2</v>
      </c>
      <c r="X182" s="99">
        <f t="shared" si="104"/>
        <v>280.8</v>
      </c>
      <c r="Y182" s="103">
        <f t="shared" si="105"/>
        <v>16</v>
      </c>
      <c r="Z182" s="108">
        <v>140.4</v>
      </c>
      <c r="AA182" s="110">
        <f t="shared" si="106"/>
        <v>2246.4</v>
      </c>
    </row>
    <row r="183" spans="1:27" ht="27.75" customHeight="1" x14ac:dyDescent="0.25">
      <c r="A183" s="82">
        <f t="shared" si="107"/>
        <v>136</v>
      </c>
      <c r="B183" s="84" t="s">
        <v>352</v>
      </c>
      <c r="C183" s="79" t="s">
        <v>353</v>
      </c>
      <c r="D183" s="84" t="s">
        <v>171</v>
      </c>
      <c r="E183" s="18">
        <v>0</v>
      </c>
      <c r="F183" s="18">
        <v>0</v>
      </c>
      <c r="G183" s="18">
        <v>0</v>
      </c>
      <c r="H183" s="98">
        <f t="shared" si="97"/>
        <v>0</v>
      </c>
      <c r="I183" s="99">
        <f t="shared" si="98"/>
        <v>0</v>
      </c>
      <c r="J183" s="18">
        <v>0</v>
      </c>
      <c r="K183" s="18">
        <v>1</v>
      </c>
      <c r="L183" s="18">
        <v>0</v>
      </c>
      <c r="M183" s="98">
        <f t="shared" si="99"/>
        <v>1</v>
      </c>
      <c r="N183" s="99">
        <f t="shared" si="100"/>
        <v>914.22</v>
      </c>
      <c r="O183" s="18">
        <v>0</v>
      </c>
      <c r="P183" s="18">
        <v>0</v>
      </c>
      <c r="Q183" s="18">
        <v>0</v>
      </c>
      <c r="R183" s="98">
        <f t="shared" si="101"/>
        <v>0</v>
      </c>
      <c r="S183" s="99">
        <f t="shared" si="102"/>
        <v>0</v>
      </c>
      <c r="T183" s="18">
        <v>0</v>
      </c>
      <c r="U183" s="18">
        <v>0</v>
      </c>
      <c r="V183" s="18">
        <v>0</v>
      </c>
      <c r="W183" s="98">
        <f t="shared" si="103"/>
        <v>0</v>
      </c>
      <c r="X183" s="99">
        <f t="shared" si="104"/>
        <v>0</v>
      </c>
      <c r="Y183" s="103">
        <f t="shared" si="105"/>
        <v>1</v>
      </c>
      <c r="Z183" s="108">
        <v>914.22</v>
      </c>
      <c r="AA183" s="110">
        <f t="shared" si="106"/>
        <v>914.22</v>
      </c>
    </row>
    <row r="184" spans="1:27" ht="27.75" customHeight="1" x14ac:dyDescent="0.25">
      <c r="A184" s="82">
        <f t="shared" si="107"/>
        <v>137</v>
      </c>
      <c r="B184" s="84" t="s">
        <v>354</v>
      </c>
      <c r="C184" s="79" t="s">
        <v>355</v>
      </c>
      <c r="D184" s="84" t="s">
        <v>111</v>
      </c>
      <c r="E184" s="18">
        <v>0</v>
      </c>
      <c r="F184" s="18">
        <v>0</v>
      </c>
      <c r="G184" s="18">
        <v>0</v>
      </c>
      <c r="H184" s="98">
        <f t="shared" si="97"/>
        <v>0</v>
      </c>
      <c r="I184" s="99">
        <f t="shared" si="98"/>
        <v>0</v>
      </c>
      <c r="J184" s="18">
        <v>0</v>
      </c>
      <c r="K184" s="18">
        <v>0</v>
      </c>
      <c r="L184" s="18">
        <v>0</v>
      </c>
      <c r="M184" s="98">
        <f t="shared" si="99"/>
        <v>0</v>
      </c>
      <c r="N184" s="99">
        <f t="shared" si="100"/>
        <v>0</v>
      </c>
      <c r="O184" s="18">
        <v>0</v>
      </c>
      <c r="P184" s="18">
        <v>0</v>
      </c>
      <c r="Q184" s="18">
        <v>0</v>
      </c>
      <c r="R184" s="98">
        <f t="shared" si="101"/>
        <v>0</v>
      </c>
      <c r="S184" s="99">
        <f t="shared" si="102"/>
        <v>0</v>
      </c>
      <c r="T184" s="18">
        <v>0</v>
      </c>
      <c r="U184" s="18">
        <v>0</v>
      </c>
      <c r="V184" s="18">
        <v>0</v>
      </c>
      <c r="W184" s="98">
        <f t="shared" si="103"/>
        <v>0</v>
      </c>
      <c r="X184" s="99">
        <f t="shared" si="104"/>
        <v>0</v>
      </c>
      <c r="Y184" s="103">
        <f t="shared" si="105"/>
        <v>0</v>
      </c>
      <c r="Z184" s="108">
        <v>24.9</v>
      </c>
      <c r="AA184" s="110">
        <f t="shared" si="106"/>
        <v>0</v>
      </c>
    </row>
    <row r="185" spans="1:27" ht="27.75" customHeight="1" x14ac:dyDescent="0.25">
      <c r="A185" s="82">
        <f t="shared" si="107"/>
        <v>138</v>
      </c>
      <c r="B185" s="84" t="s">
        <v>356</v>
      </c>
      <c r="C185" s="79" t="s">
        <v>357</v>
      </c>
      <c r="D185" s="84" t="s">
        <v>111</v>
      </c>
      <c r="E185" s="18">
        <v>0</v>
      </c>
      <c r="F185" s="18">
        <v>0</v>
      </c>
      <c r="G185" s="18">
        <v>0</v>
      </c>
      <c r="H185" s="98">
        <f t="shared" si="97"/>
        <v>0</v>
      </c>
      <c r="I185" s="99">
        <f t="shared" si="98"/>
        <v>0</v>
      </c>
      <c r="J185" s="18">
        <v>0</v>
      </c>
      <c r="K185" s="18">
        <v>0</v>
      </c>
      <c r="L185" s="18">
        <v>0</v>
      </c>
      <c r="M185" s="98">
        <f t="shared" si="99"/>
        <v>0</v>
      </c>
      <c r="N185" s="99">
        <f t="shared" si="100"/>
        <v>0</v>
      </c>
      <c r="O185" s="18">
        <v>0</v>
      </c>
      <c r="P185" s="18">
        <v>0</v>
      </c>
      <c r="Q185" s="18">
        <v>0</v>
      </c>
      <c r="R185" s="98">
        <f t="shared" si="101"/>
        <v>0</v>
      </c>
      <c r="S185" s="99">
        <f t="shared" si="102"/>
        <v>0</v>
      </c>
      <c r="T185" s="18">
        <v>0</v>
      </c>
      <c r="U185" s="18">
        <v>0</v>
      </c>
      <c r="V185" s="18">
        <v>0</v>
      </c>
      <c r="W185" s="98">
        <f t="shared" si="103"/>
        <v>0</v>
      </c>
      <c r="X185" s="99">
        <f t="shared" si="104"/>
        <v>0</v>
      </c>
      <c r="Y185" s="103">
        <f t="shared" si="105"/>
        <v>0</v>
      </c>
      <c r="Z185" s="108">
        <v>64.2</v>
      </c>
      <c r="AA185" s="110">
        <f t="shared" si="106"/>
        <v>0</v>
      </c>
    </row>
    <row r="186" spans="1:27" ht="27.75" customHeight="1" x14ac:dyDescent="0.25">
      <c r="A186" s="82">
        <f t="shared" si="107"/>
        <v>139</v>
      </c>
      <c r="B186" s="84" t="s">
        <v>358</v>
      </c>
      <c r="C186" s="79" t="s">
        <v>359</v>
      </c>
      <c r="D186" s="84" t="s">
        <v>171</v>
      </c>
      <c r="E186" s="18">
        <v>0</v>
      </c>
      <c r="F186" s="18">
        <v>0</v>
      </c>
      <c r="G186" s="18">
        <v>0</v>
      </c>
      <c r="H186" s="98">
        <f t="shared" si="97"/>
        <v>0</v>
      </c>
      <c r="I186" s="99">
        <f t="shared" si="98"/>
        <v>0</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0</v>
      </c>
      <c r="Z186" s="108">
        <v>9534.7199999999993</v>
      </c>
      <c r="AA186" s="110">
        <f t="shared" si="106"/>
        <v>0</v>
      </c>
    </row>
    <row r="187" spans="1:27" ht="27.75" customHeight="1" x14ac:dyDescent="0.25">
      <c r="A187" s="82">
        <f t="shared" si="107"/>
        <v>140</v>
      </c>
      <c r="B187" s="84" t="s">
        <v>360</v>
      </c>
      <c r="C187" s="79" t="s">
        <v>361</v>
      </c>
      <c r="D187" s="84" t="s">
        <v>171</v>
      </c>
      <c r="E187" s="18">
        <v>0</v>
      </c>
      <c r="F187" s="18">
        <v>0</v>
      </c>
      <c r="G187" s="18">
        <v>20</v>
      </c>
      <c r="H187" s="98">
        <f t="shared" si="97"/>
        <v>20</v>
      </c>
      <c r="I187" s="99">
        <f t="shared" si="98"/>
        <v>6937</v>
      </c>
      <c r="J187" s="18">
        <v>20</v>
      </c>
      <c r="K187" s="18">
        <v>0</v>
      </c>
      <c r="L187" s="18">
        <v>20</v>
      </c>
      <c r="M187" s="98">
        <f t="shared" si="99"/>
        <v>40</v>
      </c>
      <c r="N187" s="99">
        <f t="shared" si="100"/>
        <v>13874</v>
      </c>
      <c r="O187" s="18">
        <v>20</v>
      </c>
      <c r="P187" s="18">
        <v>20</v>
      </c>
      <c r="Q187" s="18">
        <v>0</v>
      </c>
      <c r="R187" s="98">
        <f t="shared" si="101"/>
        <v>40</v>
      </c>
      <c r="S187" s="99">
        <f t="shared" si="102"/>
        <v>13874</v>
      </c>
      <c r="T187" s="18">
        <v>0</v>
      </c>
      <c r="U187" s="18">
        <v>0</v>
      </c>
      <c r="V187" s="18">
        <v>0</v>
      </c>
      <c r="W187" s="98">
        <f t="shared" si="103"/>
        <v>0</v>
      </c>
      <c r="X187" s="99">
        <f t="shared" si="104"/>
        <v>0</v>
      </c>
      <c r="Y187" s="103">
        <f t="shared" si="105"/>
        <v>100</v>
      </c>
      <c r="Z187" s="108">
        <v>346.85</v>
      </c>
      <c r="AA187" s="110">
        <f t="shared" si="106"/>
        <v>34685</v>
      </c>
    </row>
    <row r="188" spans="1:27" ht="27.75" customHeight="1" x14ac:dyDescent="0.25">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customHeight="1" x14ac:dyDescent="0.25">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customHeight="1" x14ac:dyDescent="0.25">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x14ac:dyDescent="0.25">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5">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5">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5">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5">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5">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5">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5">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5">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5">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5">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5">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5">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5">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5">
      <c r="A205" s="82">
        <f t="shared" si="118"/>
        <v>157</v>
      </c>
      <c r="B205" s="84" t="s">
        <v>397</v>
      </c>
      <c r="C205" s="79" t="s">
        <v>398</v>
      </c>
      <c r="D205" s="88" t="s">
        <v>390</v>
      </c>
      <c r="E205" s="18">
        <v>0</v>
      </c>
      <c r="F205" s="18">
        <v>0</v>
      </c>
      <c r="G205" s="18">
        <v>3</v>
      </c>
      <c r="H205" s="98">
        <f t="shared" si="108"/>
        <v>3</v>
      </c>
      <c r="I205" s="99">
        <f t="shared" si="109"/>
        <v>748.8</v>
      </c>
      <c r="J205" s="18">
        <v>0</v>
      </c>
      <c r="K205" s="18">
        <v>5</v>
      </c>
      <c r="L205" s="18">
        <v>3</v>
      </c>
      <c r="M205" s="98">
        <f t="shared" si="110"/>
        <v>8</v>
      </c>
      <c r="N205" s="99">
        <f t="shared" si="111"/>
        <v>1996.8</v>
      </c>
      <c r="O205" s="18">
        <v>2</v>
      </c>
      <c r="P205" s="18">
        <v>5</v>
      </c>
      <c r="Q205" s="18">
        <v>3</v>
      </c>
      <c r="R205" s="98">
        <f t="shared" si="112"/>
        <v>10</v>
      </c>
      <c r="S205" s="99">
        <f t="shared" si="113"/>
        <v>2496</v>
      </c>
      <c r="T205" s="18">
        <v>3</v>
      </c>
      <c r="U205" s="18">
        <v>0</v>
      </c>
      <c r="V205" s="18">
        <v>0</v>
      </c>
      <c r="W205" s="98">
        <f t="shared" si="114"/>
        <v>3</v>
      </c>
      <c r="X205" s="99">
        <f t="shared" si="115"/>
        <v>748.8</v>
      </c>
      <c r="Y205" s="103">
        <f t="shared" si="116"/>
        <v>24</v>
      </c>
      <c r="Z205" s="108">
        <v>249.6</v>
      </c>
      <c r="AA205" s="110">
        <f t="shared" si="117"/>
        <v>5990.4</v>
      </c>
    </row>
    <row r="206" spans="1:27" ht="27.75" customHeight="1" x14ac:dyDescent="0.25">
      <c r="A206" s="82">
        <f t="shared" si="118"/>
        <v>158</v>
      </c>
      <c r="B206" s="84" t="s">
        <v>399</v>
      </c>
      <c r="C206" s="79" t="s">
        <v>400</v>
      </c>
      <c r="D206" s="84" t="s">
        <v>390</v>
      </c>
      <c r="E206" s="18">
        <v>0</v>
      </c>
      <c r="F206" s="18">
        <v>0</v>
      </c>
      <c r="G206" s="18">
        <v>2</v>
      </c>
      <c r="H206" s="98">
        <f t="shared" si="108"/>
        <v>2</v>
      </c>
      <c r="I206" s="99">
        <f t="shared" si="109"/>
        <v>499.2</v>
      </c>
      <c r="J206" s="18">
        <v>0</v>
      </c>
      <c r="K206" s="18">
        <v>4</v>
      </c>
      <c r="L206" s="18">
        <v>2</v>
      </c>
      <c r="M206" s="98">
        <f t="shared" si="110"/>
        <v>6</v>
      </c>
      <c r="N206" s="99">
        <f t="shared" si="111"/>
        <v>1497.6</v>
      </c>
      <c r="O206" s="18">
        <v>1</v>
      </c>
      <c r="P206" s="18">
        <v>4</v>
      </c>
      <c r="Q206" s="18">
        <v>2</v>
      </c>
      <c r="R206" s="98">
        <f t="shared" si="112"/>
        <v>7</v>
      </c>
      <c r="S206" s="99">
        <f t="shared" si="113"/>
        <v>1747.2</v>
      </c>
      <c r="T206" s="18">
        <v>2</v>
      </c>
      <c r="U206" s="18">
        <v>0</v>
      </c>
      <c r="V206" s="18">
        <v>0</v>
      </c>
      <c r="W206" s="98">
        <f t="shared" si="114"/>
        <v>2</v>
      </c>
      <c r="X206" s="99">
        <f t="shared" si="115"/>
        <v>499.2</v>
      </c>
      <c r="Y206" s="103">
        <f t="shared" si="116"/>
        <v>17</v>
      </c>
      <c r="Z206" s="108">
        <v>249.6</v>
      </c>
      <c r="AA206" s="110">
        <f t="shared" si="117"/>
        <v>4243.2</v>
      </c>
    </row>
    <row r="207" spans="1:27" ht="27.75" customHeight="1" x14ac:dyDescent="0.25">
      <c r="A207" s="82">
        <f t="shared" si="118"/>
        <v>159</v>
      </c>
      <c r="B207" s="84" t="s">
        <v>401</v>
      </c>
      <c r="C207" s="79" t="s">
        <v>402</v>
      </c>
      <c r="D207" s="88" t="s">
        <v>390</v>
      </c>
      <c r="E207" s="18">
        <v>0</v>
      </c>
      <c r="F207" s="18">
        <v>0</v>
      </c>
      <c r="G207" s="18">
        <v>2</v>
      </c>
      <c r="H207" s="98">
        <f t="shared" si="108"/>
        <v>2</v>
      </c>
      <c r="I207" s="99">
        <f t="shared" si="109"/>
        <v>499.2</v>
      </c>
      <c r="J207" s="18">
        <v>0</v>
      </c>
      <c r="K207" s="18">
        <v>4</v>
      </c>
      <c r="L207" s="18">
        <v>2</v>
      </c>
      <c r="M207" s="98">
        <f t="shared" si="110"/>
        <v>6</v>
      </c>
      <c r="N207" s="99">
        <f t="shared" si="111"/>
        <v>1497.6</v>
      </c>
      <c r="O207" s="18">
        <v>1</v>
      </c>
      <c r="P207" s="18">
        <v>4</v>
      </c>
      <c r="Q207" s="18">
        <v>2</v>
      </c>
      <c r="R207" s="98">
        <f t="shared" si="112"/>
        <v>7</v>
      </c>
      <c r="S207" s="99">
        <f t="shared" si="113"/>
        <v>1747.2</v>
      </c>
      <c r="T207" s="18">
        <v>2</v>
      </c>
      <c r="U207" s="18">
        <v>0</v>
      </c>
      <c r="V207" s="18">
        <v>0</v>
      </c>
      <c r="W207" s="98">
        <f t="shared" si="114"/>
        <v>2</v>
      </c>
      <c r="X207" s="99">
        <f t="shared" si="115"/>
        <v>499.2</v>
      </c>
      <c r="Y207" s="103">
        <f t="shared" si="116"/>
        <v>17</v>
      </c>
      <c r="Z207" s="108">
        <v>249.6</v>
      </c>
      <c r="AA207" s="110">
        <f t="shared" si="117"/>
        <v>4243.2</v>
      </c>
    </row>
    <row r="208" spans="1:27" ht="27.75" customHeight="1" x14ac:dyDescent="0.25">
      <c r="A208" s="82">
        <f t="shared" si="118"/>
        <v>160</v>
      </c>
      <c r="B208" s="84" t="s">
        <v>403</v>
      </c>
      <c r="C208" s="79" t="s">
        <v>404</v>
      </c>
      <c r="D208" s="84" t="s">
        <v>390</v>
      </c>
      <c r="E208" s="18">
        <v>0</v>
      </c>
      <c r="F208" s="18">
        <v>0</v>
      </c>
      <c r="G208" s="18">
        <v>2</v>
      </c>
      <c r="H208" s="98">
        <f t="shared" si="108"/>
        <v>2</v>
      </c>
      <c r="I208" s="99">
        <f t="shared" si="109"/>
        <v>499.2</v>
      </c>
      <c r="J208" s="18">
        <v>0</v>
      </c>
      <c r="K208" s="18">
        <v>4</v>
      </c>
      <c r="L208" s="18">
        <v>2</v>
      </c>
      <c r="M208" s="98">
        <f t="shared" si="110"/>
        <v>6</v>
      </c>
      <c r="N208" s="99">
        <f t="shared" si="111"/>
        <v>1497.6</v>
      </c>
      <c r="O208" s="18">
        <v>1</v>
      </c>
      <c r="P208" s="18">
        <v>4</v>
      </c>
      <c r="Q208" s="18">
        <v>2</v>
      </c>
      <c r="R208" s="98">
        <f t="shared" si="112"/>
        <v>7</v>
      </c>
      <c r="S208" s="99">
        <f t="shared" si="113"/>
        <v>1747.2</v>
      </c>
      <c r="T208" s="18">
        <v>2</v>
      </c>
      <c r="U208" s="18">
        <v>0</v>
      </c>
      <c r="V208" s="18">
        <v>0</v>
      </c>
      <c r="W208" s="98">
        <f t="shared" si="114"/>
        <v>2</v>
      </c>
      <c r="X208" s="99">
        <f t="shared" si="115"/>
        <v>499.2</v>
      </c>
      <c r="Y208" s="103">
        <f t="shared" si="116"/>
        <v>17</v>
      </c>
      <c r="Z208" s="108">
        <v>249.6</v>
      </c>
      <c r="AA208" s="110">
        <f t="shared" si="117"/>
        <v>4243.2</v>
      </c>
    </row>
    <row r="209" spans="1:27" ht="27.75" customHeight="1" x14ac:dyDescent="0.25">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5">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5">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5">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5">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5">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5">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5">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5">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5">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5">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5">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5">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5">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5">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5">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5">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5">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5">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5">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5">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5">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5">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5">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5">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5">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5">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5">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5">
      <c r="A237" s="82">
        <f t="shared" si="118"/>
        <v>189</v>
      </c>
      <c r="B237" s="84" t="s">
        <v>461</v>
      </c>
      <c r="C237" s="79" t="s">
        <v>462</v>
      </c>
      <c r="D237" s="84" t="s">
        <v>390</v>
      </c>
      <c r="E237" s="18">
        <v>0</v>
      </c>
      <c r="F237" s="18">
        <v>0</v>
      </c>
      <c r="G237" s="18">
        <v>3</v>
      </c>
      <c r="H237" s="98">
        <f t="shared" si="108"/>
        <v>3</v>
      </c>
      <c r="I237" s="99">
        <f t="shared" si="109"/>
        <v>1098.24</v>
      </c>
      <c r="J237" s="18">
        <v>0</v>
      </c>
      <c r="K237" s="18">
        <v>0</v>
      </c>
      <c r="L237" s="18">
        <v>3</v>
      </c>
      <c r="M237" s="98">
        <f t="shared" si="110"/>
        <v>3</v>
      </c>
      <c r="N237" s="99">
        <f t="shared" si="111"/>
        <v>1098.24</v>
      </c>
      <c r="O237" s="18">
        <v>0</v>
      </c>
      <c r="P237" s="18">
        <v>3</v>
      </c>
      <c r="Q237" s="18">
        <v>0</v>
      </c>
      <c r="R237" s="98">
        <f t="shared" si="112"/>
        <v>3</v>
      </c>
      <c r="S237" s="99">
        <f t="shared" si="113"/>
        <v>1098.24</v>
      </c>
      <c r="T237" s="18">
        <v>0</v>
      </c>
      <c r="U237" s="18">
        <v>0</v>
      </c>
      <c r="V237" s="18">
        <v>0</v>
      </c>
      <c r="W237" s="98">
        <f t="shared" si="114"/>
        <v>0</v>
      </c>
      <c r="X237" s="99">
        <f t="shared" si="115"/>
        <v>0</v>
      </c>
      <c r="Y237" s="103">
        <f t="shared" si="116"/>
        <v>9</v>
      </c>
      <c r="Z237" s="108">
        <v>366.08</v>
      </c>
      <c r="AA237" s="110">
        <f t="shared" si="117"/>
        <v>3294.72</v>
      </c>
    </row>
    <row r="238" spans="1:27" ht="27.75" customHeight="1" x14ac:dyDescent="0.25">
      <c r="A238" s="82">
        <f t="shared" si="118"/>
        <v>190</v>
      </c>
      <c r="B238" s="84" t="s">
        <v>463</v>
      </c>
      <c r="C238" s="79" t="s">
        <v>464</v>
      </c>
      <c r="D238" s="84" t="s">
        <v>390</v>
      </c>
      <c r="E238" s="18">
        <v>0</v>
      </c>
      <c r="F238" s="18">
        <v>0</v>
      </c>
      <c r="G238" s="18">
        <v>2</v>
      </c>
      <c r="H238" s="98">
        <f t="shared" si="108"/>
        <v>2</v>
      </c>
      <c r="I238" s="99">
        <f t="shared" si="109"/>
        <v>732.16</v>
      </c>
      <c r="J238" s="18">
        <v>0</v>
      </c>
      <c r="K238" s="18">
        <v>0</v>
      </c>
      <c r="L238" s="18">
        <v>2</v>
      </c>
      <c r="M238" s="98">
        <f t="shared" si="110"/>
        <v>2</v>
      </c>
      <c r="N238" s="99">
        <f t="shared" si="111"/>
        <v>732.16</v>
      </c>
      <c r="O238" s="18">
        <v>0</v>
      </c>
      <c r="P238" s="18">
        <v>2</v>
      </c>
      <c r="Q238" s="18">
        <v>0</v>
      </c>
      <c r="R238" s="98">
        <f t="shared" si="112"/>
        <v>2</v>
      </c>
      <c r="S238" s="99">
        <f t="shared" si="113"/>
        <v>732.16</v>
      </c>
      <c r="T238" s="18">
        <v>0</v>
      </c>
      <c r="U238" s="18">
        <v>0</v>
      </c>
      <c r="V238" s="18">
        <v>0</v>
      </c>
      <c r="W238" s="98">
        <f t="shared" si="114"/>
        <v>0</v>
      </c>
      <c r="X238" s="99">
        <f t="shared" si="115"/>
        <v>0</v>
      </c>
      <c r="Y238" s="103">
        <f t="shared" si="116"/>
        <v>6</v>
      </c>
      <c r="Z238" s="108">
        <v>366.08</v>
      </c>
      <c r="AA238" s="110">
        <f t="shared" si="117"/>
        <v>2196.48</v>
      </c>
    </row>
    <row r="239" spans="1:27" ht="27.75" customHeight="1" x14ac:dyDescent="0.25">
      <c r="A239" s="82">
        <f t="shared" si="118"/>
        <v>191</v>
      </c>
      <c r="B239" s="84" t="s">
        <v>465</v>
      </c>
      <c r="C239" s="79" t="s">
        <v>466</v>
      </c>
      <c r="D239" s="84" t="s">
        <v>390</v>
      </c>
      <c r="E239" s="18">
        <v>0</v>
      </c>
      <c r="F239" s="18">
        <v>0</v>
      </c>
      <c r="G239" s="18">
        <v>5</v>
      </c>
      <c r="H239" s="98">
        <f t="shared" si="108"/>
        <v>5</v>
      </c>
      <c r="I239" s="99">
        <f t="shared" si="109"/>
        <v>1830.3999999999999</v>
      </c>
      <c r="J239" s="18">
        <v>0</v>
      </c>
      <c r="K239" s="18">
        <v>0</v>
      </c>
      <c r="L239" s="18">
        <v>5</v>
      </c>
      <c r="M239" s="98">
        <f t="shared" si="110"/>
        <v>5</v>
      </c>
      <c r="N239" s="99">
        <f t="shared" si="111"/>
        <v>1830.3999999999999</v>
      </c>
      <c r="O239" s="18">
        <v>0</v>
      </c>
      <c r="P239" s="18">
        <v>5</v>
      </c>
      <c r="Q239" s="18">
        <v>0</v>
      </c>
      <c r="R239" s="98">
        <f t="shared" si="112"/>
        <v>5</v>
      </c>
      <c r="S239" s="99">
        <f t="shared" si="113"/>
        <v>1830.3999999999999</v>
      </c>
      <c r="T239" s="18">
        <v>3</v>
      </c>
      <c r="U239" s="18">
        <v>0</v>
      </c>
      <c r="V239" s="18">
        <v>0</v>
      </c>
      <c r="W239" s="98">
        <f t="shared" si="114"/>
        <v>3</v>
      </c>
      <c r="X239" s="99">
        <f t="shared" si="115"/>
        <v>1098.24</v>
      </c>
      <c r="Y239" s="103">
        <f t="shared" si="116"/>
        <v>18</v>
      </c>
      <c r="Z239" s="108">
        <v>366.08</v>
      </c>
      <c r="AA239" s="110">
        <f t="shared" si="117"/>
        <v>6589.44</v>
      </c>
    </row>
    <row r="240" spans="1:27" ht="27.75" customHeight="1" x14ac:dyDescent="0.25">
      <c r="A240" s="82">
        <f t="shared" si="118"/>
        <v>192</v>
      </c>
      <c r="B240" s="84" t="s">
        <v>467</v>
      </c>
      <c r="C240" s="79" t="s">
        <v>468</v>
      </c>
      <c r="D240" s="84" t="s">
        <v>390</v>
      </c>
      <c r="E240" s="18">
        <v>0</v>
      </c>
      <c r="F240" s="18">
        <v>0</v>
      </c>
      <c r="G240" s="18">
        <v>5</v>
      </c>
      <c r="H240" s="98">
        <f t="shared" si="108"/>
        <v>5</v>
      </c>
      <c r="I240" s="99">
        <f t="shared" si="109"/>
        <v>1830.3999999999999</v>
      </c>
      <c r="J240" s="18">
        <v>0</v>
      </c>
      <c r="K240" s="18">
        <v>0</v>
      </c>
      <c r="L240" s="18">
        <v>5</v>
      </c>
      <c r="M240" s="98">
        <f t="shared" si="110"/>
        <v>5</v>
      </c>
      <c r="N240" s="99">
        <f t="shared" si="111"/>
        <v>1830.3999999999999</v>
      </c>
      <c r="O240" s="18">
        <v>0</v>
      </c>
      <c r="P240" s="18">
        <v>5</v>
      </c>
      <c r="Q240" s="18">
        <v>0</v>
      </c>
      <c r="R240" s="98">
        <f t="shared" si="112"/>
        <v>5</v>
      </c>
      <c r="S240" s="99">
        <f t="shared" si="113"/>
        <v>1830.3999999999999</v>
      </c>
      <c r="T240" s="18">
        <v>3</v>
      </c>
      <c r="U240" s="18">
        <v>0</v>
      </c>
      <c r="V240" s="18">
        <v>0</v>
      </c>
      <c r="W240" s="98">
        <f t="shared" si="114"/>
        <v>3</v>
      </c>
      <c r="X240" s="99">
        <f t="shared" si="115"/>
        <v>1098.24</v>
      </c>
      <c r="Y240" s="103">
        <f t="shared" si="116"/>
        <v>18</v>
      </c>
      <c r="Z240" s="108">
        <v>366.08</v>
      </c>
      <c r="AA240" s="110">
        <f t="shared" si="117"/>
        <v>6589.44</v>
      </c>
    </row>
    <row r="241" spans="1:27" ht="27.75" customHeight="1" x14ac:dyDescent="0.25">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5">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5">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5">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5">
      <c r="A245" s="82">
        <f t="shared" si="118"/>
        <v>197</v>
      </c>
      <c r="B245" s="84" t="s">
        <v>477</v>
      </c>
      <c r="C245" s="79" t="s">
        <v>478</v>
      </c>
      <c r="D245" s="84" t="s">
        <v>390</v>
      </c>
      <c r="E245" s="18">
        <v>0</v>
      </c>
      <c r="F245" s="18">
        <v>20</v>
      </c>
      <c r="G245" s="18">
        <v>35</v>
      </c>
      <c r="H245" s="98">
        <f t="shared" si="108"/>
        <v>55</v>
      </c>
      <c r="I245" s="99">
        <f t="shared" si="109"/>
        <v>22308</v>
      </c>
      <c r="J245" s="18">
        <v>45</v>
      </c>
      <c r="K245" s="18">
        <v>30</v>
      </c>
      <c r="L245" s="18">
        <v>60</v>
      </c>
      <c r="M245" s="98">
        <f t="shared" si="110"/>
        <v>135</v>
      </c>
      <c r="N245" s="99">
        <f t="shared" si="111"/>
        <v>54756</v>
      </c>
      <c r="O245" s="18">
        <v>45</v>
      </c>
      <c r="P245" s="18">
        <v>30</v>
      </c>
      <c r="Q245" s="18">
        <v>65</v>
      </c>
      <c r="R245" s="98">
        <f t="shared" si="112"/>
        <v>140</v>
      </c>
      <c r="S245" s="99">
        <f t="shared" si="113"/>
        <v>56784</v>
      </c>
      <c r="T245" s="18">
        <v>30</v>
      </c>
      <c r="U245" s="18">
        <v>10</v>
      </c>
      <c r="V245" s="18">
        <v>0</v>
      </c>
      <c r="W245" s="98">
        <f t="shared" si="114"/>
        <v>40</v>
      </c>
      <c r="X245" s="99">
        <f t="shared" si="115"/>
        <v>16224</v>
      </c>
      <c r="Y245" s="103">
        <f t="shared" si="116"/>
        <v>370</v>
      </c>
      <c r="Z245" s="108">
        <v>405.6</v>
      </c>
      <c r="AA245" s="110">
        <f t="shared" si="117"/>
        <v>150072</v>
      </c>
    </row>
    <row r="246" spans="1:27" ht="27.75" customHeight="1" x14ac:dyDescent="0.25">
      <c r="A246" s="82">
        <f t="shared" si="118"/>
        <v>198</v>
      </c>
      <c r="B246" s="84" t="s">
        <v>479</v>
      </c>
      <c r="C246" s="79" t="s">
        <v>480</v>
      </c>
      <c r="D246" s="84" t="s">
        <v>390</v>
      </c>
      <c r="E246" s="18">
        <v>0</v>
      </c>
      <c r="F246" s="18">
        <v>20</v>
      </c>
      <c r="G246" s="18">
        <v>35</v>
      </c>
      <c r="H246" s="98">
        <f t="shared" si="108"/>
        <v>55</v>
      </c>
      <c r="I246" s="99">
        <f t="shared" si="109"/>
        <v>22308</v>
      </c>
      <c r="J246" s="18">
        <v>45</v>
      </c>
      <c r="K246" s="18">
        <v>30</v>
      </c>
      <c r="L246" s="18">
        <v>60</v>
      </c>
      <c r="M246" s="98">
        <f t="shared" si="110"/>
        <v>135</v>
      </c>
      <c r="N246" s="99">
        <f t="shared" si="111"/>
        <v>54756</v>
      </c>
      <c r="O246" s="18">
        <v>45</v>
      </c>
      <c r="P246" s="18">
        <v>30</v>
      </c>
      <c r="Q246" s="18">
        <v>65</v>
      </c>
      <c r="R246" s="98">
        <f t="shared" si="112"/>
        <v>140</v>
      </c>
      <c r="S246" s="99">
        <f t="shared" si="113"/>
        <v>56784</v>
      </c>
      <c r="T246" s="18">
        <v>30</v>
      </c>
      <c r="U246" s="18">
        <v>10</v>
      </c>
      <c r="V246" s="18">
        <v>0</v>
      </c>
      <c r="W246" s="98">
        <f t="shared" si="114"/>
        <v>40</v>
      </c>
      <c r="X246" s="99">
        <f t="shared" si="115"/>
        <v>16224</v>
      </c>
      <c r="Y246" s="103">
        <f t="shared" si="116"/>
        <v>370</v>
      </c>
      <c r="Z246" s="108">
        <v>405.6</v>
      </c>
      <c r="AA246" s="110">
        <f t="shared" si="117"/>
        <v>150072</v>
      </c>
    </row>
    <row r="247" spans="1:27" ht="27.75" customHeight="1" x14ac:dyDescent="0.25">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5">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5">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5">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5">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5">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5">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5">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5">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5">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5">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5">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5">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5">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5">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5">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5">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5">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5">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5">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5">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5">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5">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5">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5">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5">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5">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5">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5">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5">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5">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5">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5">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5">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5">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5">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5">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5">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5">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5">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5">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5">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5">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5">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5">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5">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5">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5">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5">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5">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5">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5">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5">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5">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5">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5">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5">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5">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5">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5">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5">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5">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5">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5">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5">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5">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5">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5">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5">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5">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5">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5">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5">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5">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5">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5">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5">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5">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5">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5">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5">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5">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5">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5">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5">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5">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5">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5">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5">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5">
      <c r="A336" s="82">
        <f>A334+1</f>
        <v>287</v>
      </c>
      <c r="B336" s="79" t="s">
        <v>658</v>
      </c>
      <c r="C336" s="79" t="s">
        <v>659</v>
      </c>
      <c r="D336" s="79" t="s">
        <v>171</v>
      </c>
      <c r="E336" s="18">
        <v>0</v>
      </c>
      <c r="F336" s="18">
        <v>0</v>
      </c>
      <c r="G336" s="18">
        <v>0</v>
      </c>
      <c r="H336" s="98">
        <f t="shared" ref="H336:H337" si="119">E336+F336+G336</f>
        <v>0</v>
      </c>
      <c r="I336" s="99">
        <f t="shared" ref="I336:I337" si="120">H336*$Z336</f>
        <v>0</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0</v>
      </c>
      <c r="Z336" s="107">
        <v>23623.599999999999</v>
      </c>
      <c r="AA336" s="109">
        <f t="shared" ref="AA336:AA337" si="128">Y336*Z336</f>
        <v>0</v>
      </c>
    </row>
    <row r="337" spans="1:27" ht="27.75" customHeight="1" x14ac:dyDescent="0.25">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0</v>
      </c>
      <c r="Z337" s="108">
        <v>17472</v>
      </c>
      <c r="AA337" s="110">
        <f t="shared" si="128"/>
        <v>0</v>
      </c>
    </row>
    <row r="338" spans="1:27" s="141" customFormat="1" ht="30" customHeight="1" x14ac:dyDescent="0.25">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5">
      <c r="A339" s="82">
        <f>A337+1</f>
        <v>289</v>
      </c>
      <c r="B339" s="79" t="s">
        <v>663</v>
      </c>
      <c r="C339" s="79" t="s">
        <v>664</v>
      </c>
      <c r="D339" s="79" t="s">
        <v>111</v>
      </c>
      <c r="E339" s="18">
        <v>0</v>
      </c>
      <c r="F339" s="18">
        <v>2</v>
      </c>
      <c r="G339" s="18">
        <v>0</v>
      </c>
      <c r="H339" s="98">
        <f>E339+F339+G339</f>
        <v>2</v>
      </c>
      <c r="I339" s="99">
        <f>H339*$Z339</f>
        <v>569.67999999999995</v>
      </c>
      <c r="J339" s="18">
        <v>0</v>
      </c>
      <c r="K339" s="18">
        <v>3</v>
      </c>
      <c r="L339" s="18">
        <v>0</v>
      </c>
      <c r="M339" s="98">
        <f>J339+K339+L339</f>
        <v>3</v>
      </c>
      <c r="N339" s="99">
        <f>M339*$Z339</f>
        <v>854.52</v>
      </c>
      <c r="O339" s="18">
        <v>0</v>
      </c>
      <c r="P339" s="18">
        <v>0</v>
      </c>
      <c r="Q339" s="18">
        <v>0</v>
      </c>
      <c r="R339" s="98">
        <f>O339+P339+Q339</f>
        <v>0</v>
      </c>
      <c r="S339" s="99">
        <f>R339*$Z339</f>
        <v>0</v>
      </c>
      <c r="T339" s="18">
        <v>0</v>
      </c>
      <c r="U339" s="18">
        <v>0</v>
      </c>
      <c r="V339" s="18">
        <v>0</v>
      </c>
      <c r="W339" s="98">
        <f>T339+U339+V339</f>
        <v>0</v>
      </c>
      <c r="X339" s="99">
        <f>W339*$Z339</f>
        <v>0</v>
      </c>
      <c r="Y339" s="99">
        <f>H339+M339+R339+W339</f>
        <v>5</v>
      </c>
      <c r="Z339" s="107">
        <v>284.83999999999997</v>
      </c>
      <c r="AA339" s="109">
        <f>Y339*Z339</f>
        <v>1424.1999999999998</v>
      </c>
    </row>
    <row r="340" spans="1:27" s="141" customFormat="1" ht="30" customHeight="1" x14ac:dyDescent="0.25">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5">
      <c r="A341" s="82">
        <f>A339+1</f>
        <v>290</v>
      </c>
      <c r="B341" s="79" t="s">
        <v>666</v>
      </c>
      <c r="C341" s="79" t="s">
        <v>667</v>
      </c>
      <c r="D341" s="79" t="s">
        <v>129</v>
      </c>
      <c r="E341" s="18">
        <v>0</v>
      </c>
      <c r="F341" s="18">
        <v>0</v>
      </c>
      <c r="G341" s="18">
        <v>0</v>
      </c>
      <c r="H341" s="98">
        <f>E341+F341+G341</f>
        <v>0</v>
      </c>
      <c r="I341" s="99">
        <f>H341*$Z341</f>
        <v>0</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0</v>
      </c>
      <c r="Z341" s="107">
        <v>37.21</v>
      </c>
      <c r="AA341" s="109">
        <f>Y341*Z341</f>
        <v>0</v>
      </c>
    </row>
    <row r="342" spans="1:27" s="141" customFormat="1" ht="30" customHeight="1" x14ac:dyDescent="0.25">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5">
      <c r="A343" s="82">
        <f>A341+1</f>
        <v>291</v>
      </c>
      <c r="B343" s="79" t="s">
        <v>669</v>
      </c>
      <c r="C343" s="79" t="s">
        <v>670</v>
      </c>
      <c r="D343" s="79" t="s">
        <v>171</v>
      </c>
      <c r="E343" s="18">
        <v>0</v>
      </c>
      <c r="F343" s="18">
        <v>10</v>
      </c>
      <c r="G343" s="18">
        <v>0</v>
      </c>
      <c r="H343" s="98">
        <f t="shared" ref="H343:H344" si="129">E343+F343+G343</f>
        <v>10</v>
      </c>
      <c r="I343" s="99">
        <f t="shared" ref="I343:I344" si="130">H343*$Z343</f>
        <v>11440</v>
      </c>
      <c r="J343" s="18">
        <v>0</v>
      </c>
      <c r="K343" s="18">
        <v>0</v>
      </c>
      <c r="L343" s="18">
        <v>0</v>
      </c>
      <c r="M343" s="98">
        <f t="shared" ref="M343:M344" si="131">J343+K343+L343</f>
        <v>0</v>
      </c>
      <c r="N343" s="99">
        <f t="shared" ref="N343:N344" si="132">M343*$Z343</f>
        <v>0</v>
      </c>
      <c r="O343" s="18">
        <v>0</v>
      </c>
      <c r="P343" s="18">
        <v>10</v>
      </c>
      <c r="Q343" s="18">
        <v>0</v>
      </c>
      <c r="R343" s="98">
        <f t="shared" ref="R343:R344" si="133">O343+P343+Q343</f>
        <v>10</v>
      </c>
      <c r="S343" s="99">
        <f t="shared" ref="S343:S344" si="134">R343*$Z343</f>
        <v>11440</v>
      </c>
      <c r="T343" s="18">
        <v>0</v>
      </c>
      <c r="U343" s="18">
        <v>0</v>
      </c>
      <c r="V343" s="18">
        <v>0</v>
      </c>
      <c r="W343" s="98">
        <f t="shared" ref="W343:W344" si="135">T343+U343+V343</f>
        <v>0</v>
      </c>
      <c r="X343" s="99">
        <f t="shared" ref="X343:X344" si="136">W343*$Z343</f>
        <v>0</v>
      </c>
      <c r="Y343" s="99">
        <f t="shared" ref="Y343:Y344" si="137">H343+M343+R343+W343</f>
        <v>20</v>
      </c>
      <c r="Z343" s="107">
        <v>1144</v>
      </c>
      <c r="AA343" s="109">
        <f t="shared" ref="AA343:AA344" si="138">Y343*Z343</f>
        <v>22880</v>
      </c>
    </row>
    <row r="344" spans="1:27" ht="34.5" customHeight="1" x14ac:dyDescent="0.25">
      <c r="A344" s="82">
        <f>A343+1</f>
        <v>292</v>
      </c>
      <c r="B344" s="84" t="s">
        <v>671</v>
      </c>
      <c r="C344" s="79" t="s">
        <v>672</v>
      </c>
      <c r="D344" s="84" t="s">
        <v>171</v>
      </c>
      <c r="E344" s="18">
        <v>0</v>
      </c>
      <c r="F344" s="18">
        <v>10</v>
      </c>
      <c r="G344" s="18">
        <v>0</v>
      </c>
      <c r="H344" s="98">
        <f t="shared" si="129"/>
        <v>10</v>
      </c>
      <c r="I344" s="99">
        <f t="shared" si="130"/>
        <v>56132.5</v>
      </c>
      <c r="J344" s="18">
        <v>0</v>
      </c>
      <c r="K344" s="18">
        <v>0</v>
      </c>
      <c r="L344" s="18">
        <v>0</v>
      </c>
      <c r="M344" s="98">
        <f t="shared" si="131"/>
        <v>0</v>
      </c>
      <c r="N344" s="99">
        <f t="shared" si="132"/>
        <v>0</v>
      </c>
      <c r="O344" s="18">
        <v>0</v>
      </c>
      <c r="P344" s="18">
        <v>10</v>
      </c>
      <c r="Q344" s="18">
        <v>0</v>
      </c>
      <c r="R344" s="98">
        <f t="shared" si="133"/>
        <v>10</v>
      </c>
      <c r="S344" s="99">
        <f t="shared" si="134"/>
        <v>56132.5</v>
      </c>
      <c r="T344" s="18">
        <v>0</v>
      </c>
      <c r="U344" s="18">
        <v>0</v>
      </c>
      <c r="V344" s="18">
        <v>0</v>
      </c>
      <c r="W344" s="98">
        <f t="shared" si="135"/>
        <v>0</v>
      </c>
      <c r="X344" s="99">
        <f t="shared" si="136"/>
        <v>0</v>
      </c>
      <c r="Y344" s="103">
        <f t="shared" si="137"/>
        <v>20</v>
      </c>
      <c r="Z344" s="108">
        <v>5613.25</v>
      </c>
      <c r="AA344" s="110">
        <f t="shared" si="138"/>
        <v>112265</v>
      </c>
    </row>
    <row r="345" spans="1:27" s="141" customFormat="1" ht="30" customHeight="1" x14ac:dyDescent="0.25">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5">
      <c r="A346" s="82">
        <f>A344+1</f>
        <v>293</v>
      </c>
      <c r="B346" s="79" t="s">
        <v>674</v>
      </c>
      <c r="C346" s="79" t="s">
        <v>675</v>
      </c>
      <c r="D346" s="79" t="s">
        <v>171</v>
      </c>
      <c r="E346" s="18">
        <v>0</v>
      </c>
      <c r="F346" s="18">
        <v>0</v>
      </c>
      <c r="G346" s="18">
        <v>0</v>
      </c>
      <c r="H346" s="98">
        <f>E346+F346+G346</f>
        <v>0</v>
      </c>
      <c r="I346" s="99">
        <f>H346*$Z346</f>
        <v>0</v>
      </c>
      <c r="J346" s="18">
        <v>1</v>
      </c>
      <c r="K346" s="18">
        <v>0</v>
      </c>
      <c r="L346" s="18">
        <v>0</v>
      </c>
      <c r="M346" s="98">
        <f>J346+K346+L346</f>
        <v>1</v>
      </c>
      <c r="N346" s="99">
        <f>M346*$Z346</f>
        <v>6415.64</v>
      </c>
      <c r="O346" s="18">
        <v>0</v>
      </c>
      <c r="P346" s="18">
        <v>0</v>
      </c>
      <c r="Q346" s="18">
        <v>1</v>
      </c>
      <c r="R346" s="98">
        <f>O346+P346+Q346</f>
        <v>1</v>
      </c>
      <c r="S346" s="99">
        <f>R346*$Z346</f>
        <v>6415.64</v>
      </c>
      <c r="T346" s="18">
        <v>0</v>
      </c>
      <c r="U346" s="18">
        <v>0</v>
      </c>
      <c r="V346" s="18">
        <v>0</v>
      </c>
      <c r="W346" s="98">
        <f>T346+U346+V346</f>
        <v>0</v>
      </c>
      <c r="X346" s="99">
        <f>W346*$Z346</f>
        <v>0</v>
      </c>
      <c r="Y346" s="99">
        <f>H346+M346+R346+W346</f>
        <v>2</v>
      </c>
      <c r="Z346" s="107">
        <v>6415.64</v>
      </c>
      <c r="AA346" s="109">
        <f>Y346*Z346</f>
        <v>12831.28</v>
      </c>
    </row>
    <row r="347" spans="1:27" s="141" customFormat="1" ht="30" customHeight="1" x14ac:dyDescent="0.25">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5">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5">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30</v>
      </c>
      <c r="M349" s="98">
        <f t="shared" si="141"/>
        <v>30</v>
      </c>
      <c r="N349" s="99">
        <f t="shared" si="142"/>
        <v>9048</v>
      </c>
      <c r="O349" s="18">
        <v>0</v>
      </c>
      <c r="P349" s="18">
        <v>0</v>
      </c>
      <c r="Q349" s="18">
        <v>60</v>
      </c>
      <c r="R349" s="98">
        <f t="shared" si="143"/>
        <v>60</v>
      </c>
      <c r="S349" s="99">
        <f t="shared" si="144"/>
        <v>18096</v>
      </c>
      <c r="T349" s="18">
        <v>0</v>
      </c>
      <c r="U349" s="18">
        <v>0</v>
      </c>
      <c r="V349" s="18">
        <v>0</v>
      </c>
      <c r="W349" s="98">
        <f t="shared" si="145"/>
        <v>0</v>
      </c>
      <c r="X349" s="99">
        <f t="shared" si="146"/>
        <v>0</v>
      </c>
      <c r="Y349" s="103">
        <f t="shared" si="147"/>
        <v>90</v>
      </c>
      <c r="Z349" s="108">
        <v>301.60000000000002</v>
      </c>
      <c r="AA349" s="110">
        <f t="shared" si="148"/>
        <v>27144.000000000004</v>
      </c>
    </row>
    <row r="350" spans="1:27" ht="27.75" customHeight="1" x14ac:dyDescent="0.25">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5">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customHeight="1" x14ac:dyDescent="0.25">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5">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5">
      <c r="A354" s="82">
        <f t="shared" ref="A354:A359" si="160">A353+1</f>
        <v>299</v>
      </c>
      <c r="B354" s="84" t="s">
        <v>688</v>
      </c>
      <c r="C354" s="86" t="s">
        <v>689</v>
      </c>
      <c r="D354" s="84" t="s">
        <v>111</v>
      </c>
      <c r="E354" s="18">
        <v>0</v>
      </c>
      <c r="F354" s="18">
        <v>0</v>
      </c>
      <c r="G354" s="18">
        <v>5</v>
      </c>
      <c r="H354" s="98">
        <f t="shared" si="150"/>
        <v>5</v>
      </c>
      <c r="I354" s="99">
        <f t="shared" si="151"/>
        <v>192.04999999999998</v>
      </c>
      <c r="J354" s="18">
        <v>0</v>
      </c>
      <c r="K354" s="18">
        <v>10</v>
      </c>
      <c r="L354" s="18">
        <v>0</v>
      </c>
      <c r="M354" s="98">
        <f t="shared" si="152"/>
        <v>10</v>
      </c>
      <c r="N354" s="99">
        <f t="shared" si="153"/>
        <v>384.09999999999997</v>
      </c>
      <c r="O354" s="18">
        <v>0</v>
      </c>
      <c r="P354" s="18">
        <v>10</v>
      </c>
      <c r="Q354" s="18">
        <v>0</v>
      </c>
      <c r="R354" s="98">
        <f t="shared" si="154"/>
        <v>10</v>
      </c>
      <c r="S354" s="99">
        <f t="shared" si="155"/>
        <v>384.09999999999997</v>
      </c>
      <c r="T354" s="18">
        <v>8</v>
      </c>
      <c r="U354" s="18">
        <v>0</v>
      </c>
      <c r="V354" s="18">
        <v>0</v>
      </c>
      <c r="W354" s="98">
        <f t="shared" si="156"/>
        <v>8</v>
      </c>
      <c r="X354" s="99">
        <f t="shared" si="157"/>
        <v>307.27999999999997</v>
      </c>
      <c r="Y354" s="103">
        <f t="shared" si="158"/>
        <v>33</v>
      </c>
      <c r="Z354" s="108">
        <v>38.409999999999997</v>
      </c>
      <c r="AA354" s="110">
        <f t="shared" si="159"/>
        <v>1267.53</v>
      </c>
    </row>
    <row r="355" spans="1:27" ht="27.75" customHeight="1" x14ac:dyDescent="0.25">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x14ac:dyDescent="0.25">
      <c r="A356" s="82">
        <f t="shared" si="160"/>
        <v>301</v>
      </c>
      <c r="B356" s="84" t="s">
        <v>692</v>
      </c>
      <c r="C356" s="79" t="s">
        <v>693</v>
      </c>
      <c r="D356" s="84" t="s">
        <v>111</v>
      </c>
      <c r="E356" s="18">
        <v>0</v>
      </c>
      <c r="F356" s="18">
        <v>36</v>
      </c>
      <c r="G356" s="18">
        <v>10</v>
      </c>
      <c r="H356" s="98">
        <f t="shared" si="150"/>
        <v>46</v>
      </c>
      <c r="I356" s="99">
        <f t="shared" si="151"/>
        <v>931.96</v>
      </c>
      <c r="J356" s="18">
        <v>0</v>
      </c>
      <c r="K356" s="18">
        <v>30</v>
      </c>
      <c r="L356" s="18">
        <v>36</v>
      </c>
      <c r="M356" s="98">
        <f t="shared" si="152"/>
        <v>66</v>
      </c>
      <c r="N356" s="99">
        <f t="shared" si="153"/>
        <v>1337.16</v>
      </c>
      <c r="O356" s="18">
        <v>30</v>
      </c>
      <c r="P356" s="18">
        <v>30</v>
      </c>
      <c r="Q356" s="18">
        <v>24</v>
      </c>
      <c r="R356" s="98">
        <f t="shared" si="154"/>
        <v>84</v>
      </c>
      <c r="S356" s="99">
        <f t="shared" si="155"/>
        <v>1701.8400000000001</v>
      </c>
      <c r="T356" s="18">
        <v>30</v>
      </c>
      <c r="U356" s="18">
        <v>24</v>
      </c>
      <c r="V356" s="18">
        <v>0</v>
      </c>
      <c r="W356" s="98">
        <f t="shared" si="156"/>
        <v>54</v>
      </c>
      <c r="X356" s="99">
        <f t="shared" si="157"/>
        <v>1094.0400000000002</v>
      </c>
      <c r="Y356" s="103">
        <f t="shared" si="158"/>
        <v>250</v>
      </c>
      <c r="Z356" s="108">
        <v>20.260000000000002</v>
      </c>
      <c r="AA356" s="110">
        <f t="shared" si="159"/>
        <v>5065</v>
      </c>
    </row>
    <row r="357" spans="1:27" ht="27.75" customHeight="1" x14ac:dyDescent="0.25">
      <c r="A357" s="82">
        <f t="shared" si="160"/>
        <v>302</v>
      </c>
      <c r="B357" s="84" t="s">
        <v>694</v>
      </c>
      <c r="C357" s="79" t="s">
        <v>695</v>
      </c>
      <c r="D357" s="84" t="s">
        <v>111</v>
      </c>
      <c r="E357" s="18">
        <v>0</v>
      </c>
      <c r="F357" s="18">
        <v>24</v>
      </c>
      <c r="G357" s="18">
        <v>0</v>
      </c>
      <c r="H357" s="98">
        <f t="shared" si="150"/>
        <v>24</v>
      </c>
      <c r="I357" s="99">
        <f t="shared" si="151"/>
        <v>486.24</v>
      </c>
      <c r="J357" s="18">
        <v>0</v>
      </c>
      <c r="K357" s="18">
        <v>0</v>
      </c>
      <c r="L357" s="18">
        <v>24</v>
      </c>
      <c r="M357" s="98">
        <f t="shared" si="152"/>
        <v>24</v>
      </c>
      <c r="N357" s="99">
        <f t="shared" si="153"/>
        <v>486.24</v>
      </c>
      <c r="O357" s="18">
        <v>0</v>
      </c>
      <c r="P357" s="18">
        <v>0</v>
      </c>
      <c r="Q357" s="18">
        <v>12</v>
      </c>
      <c r="R357" s="98">
        <f t="shared" si="154"/>
        <v>12</v>
      </c>
      <c r="S357" s="99">
        <f t="shared" si="155"/>
        <v>243.12</v>
      </c>
      <c r="T357" s="18">
        <v>0</v>
      </c>
      <c r="U357" s="18">
        <v>12</v>
      </c>
      <c r="V357" s="18">
        <v>0</v>
      </c>
      <c r="W357" s="98">
        <f t="shared" si="156"/>
        <v>12</v>
      </c>
      <c r="X357" s="99">
        <f t="shared" si="157"/>
        <v>243.12</v>
      </c>
      <c r="Y357" s="103">
        <f t="shared" si="158"/>
        <v>72</v>
      </c>
      <c r="Z357" s="108">
        <v>20.260000000000002</v>
      </c>
      <c r="AA357" s="110">
        <f t="shared" si="159"/>
        <v>1458.72</v>
      </c>
    </row>
    <row r="358" spans="1:27" ht="27.75" customHeight="1" x14ac:dyDescent="0.25">
      <c r="A358" s="82">
        <f t="shared" si="160"/>
        <v>303</v>
      </c>
      <c r="B358" s="84" t="s">
        <v>696</v>
      </c>
      <c r="C358" s="79" t="s">
        <v>697</v>
      </c>
      <c r="D358" s="84" t="s">
        <v>111</v>
      </c>
      <c r="E358" s="18">
        <v>0</v>
      </c>
      <c r="F358" s="18">
        <v>12</v>
      </c>
      <c r="G358" s="18">
        <v>0</v>
      </c>
      <c r="H358" s="98">
        <f t="shared" si="150"/>
        <v>12</v>
      </c>
      <c r="I358" s="99">
        <f t="shared" si="151"/>
        <v>243.12</v>
      </c>
      <c r="J358" s="18">
        <v>0</v>
      </c>
      <c r="K358" s="18">
        <v>0</v>
      </c>
      <c r="L358" s="18">
        <v>12</v>
      </c>
      <c r="M358" s="98">
        <f t="shared" si="152"/>
        <v>12</v>
      </c>
      <c r="N358" s="99">
        <f t="shared" si="153"/>
        <v>243.12</v>
      </c>
      <c r="O358" s="18">
        <v>0</v>
      </c>
      <c r="P358" s="18">
        <v>0</v>
      </c>
      <c r="Q358" s="18">
        <v>12</v>
      </c>
      <c r="R358" s="98">
        <f t="shared" si="154"/>
        <v>12</v>
      </c>
      <c r="S358" s="99">
        <f t="shared" si="155"/>
        <v>243.12</v>
      </c>
      <c r="T358" s="18">
        <v>0</v>
      </c>
      <c r="U358" s="18">
        <v>12</v>
      </c>
      <c r="V358" s="18">
        <v>0</v>
      </c>
      <c r="W358" s="98">
        <f t="shared" si="156"/>
        <v>12</v>
      </c>
      <c r="X358" s="99">
        <f t="shared" si="157"/>
        <v>243.12</v>
      </c>
      <c r="Y358" s="103">
        <f t="shared" si="158"/>
        <v>48</v>
      </c>
      <c r="Z358" s="108">
        <v>20.260000000000002</v>
      </c>
      <c r="AA358" s="110">
        <f t="shared" si="159"/>
        <v>972.48</v>
      </c>
    </row>
    <row r="359" spans="1:27" ht="27.75" customHeight="1" x14ac:dyDescent="0.25">
      <c r="A359" s="82">
        <f t="shared" si="160"/>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x14ac:dyDescent="0.25">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5">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5">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5">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5">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5">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5">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5">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5">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5">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5">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5">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5">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5">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5">
      <c r="A374" s="93">
        <v>14</v>
      </c>
      <c r="B374" s="92" t="s">
        <v>728</v>
      </c>
      <c r="C374" s="84" t="s">
        <v>729</v>
      </c>
      <c r="D374" s="92" t="s">
        <v>703</v>
      </c>
      <c r="E374" s="18">
        <v>0</v>
      </c>
      <c r="F374" s="18">
        <v>0</v>
      </c>
      <c r="G374" s="18">
        <v>0</v>
      </c>
      <c r="H374" s="98">
        <f t="shared" si="161"/>
        <v>0</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0</v>
      </c>
      <c r="Z374" s="20">
        <v>0</v>
      </c>
      <c r="AA374" s="110">
        <f t="shared" si="170"/>
        <v>0</v>
      </c>
    </row>
    <row r="375" spans="1:27" ht="27.75" customHeight="1" x14ac:dyDescent="0.25">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5">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5">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5">
      <c r="A378" s="97">
        <v>1</v>
      </c>
      <c r="B378" s="92" t="s">
        <v>735</v>
      </c>
      <c r="C378" s="84" t="s">
        <v>736</v>
      </c>
      <c r="D378" s="84"/>
      <c r="E378" s="22"/>
      <c r="F378" s="23"/>
      <c r="G378" s="23"/>
      <c r="H378" s="102">
        <f t="shared" ref="H378:H479" si="171">E378+F378+G378</f>
        <v>0</v>
      </c>
      <c r="I378" s="103">
        <f t="shared" ref="I378:I479" si="172">H378*$Z378</f>
        <v>0</v>
      </c>
      <c r="J378" s="22"/>
      <c r="K378" s="23"/>
      <c r="L378" s="23"/>
      <c r="M378" s="102">
        <f t="shared" ref="M378:M479" si="173">J378+K378+L378</f>
        <v>0</v>
      </c>
      <c r="N378" s="103">
        <f t="shared" ref="N378:N479" si="174">M378*$Z378</f>
        <v>0</v>
      </c>
      <c r="O378" s="22"/>
      <c r="P378" s="23"/>
      <c r="Q378" s="23"/>
      <c r="R378" s="102">
        <f t="shared" ref="R378:R479" si="175">O378+P378+Q378</f>
        <v>0</v>
      </c>
      <c r="S378" s="103">
        <f t="shared" ref="S378:S479" si="176">R378*$Z378</f>
        <v>0</v>
      </c>
      <c r="T378" s="22"/>
      <c r="U378" s="23"/>
      <c r="V378" s="23"/>
      <c r="W378" s="102">
        <f t="shared" ref="W378:W479" si="177">T378+U378+V378</f>
        <v>0</v>
      </c>
      <c r="X378" s="103">
        <f t="shared" ref="X378:X479" si="178">W378*$Z378</f>
        <v>0</v>
      </c>
      <c r="Y378" s="103">
        <f t="shared" ref="Y378:Y479" si="179">H378+M378+R378+W378</f>
        <v>0</v>
      </c>
      <c r="Z378" s="20">
        <v>0</v>
      </c>
      <c r="AA378" s="112">
        <f t="shared" ref="AA378:AA479" si="180">Y378*Z378</f>
        <v>0</v>
      </c>
    </row>
    <row r="379" spans="1:27" ht="27.75" customHeight="1" x14ac:dyDescent="0.25">
      <c r="A379" s="91">
        <f t="shared" ref="A379:A415" si="181">A378+1</f>
        <v>2</v>
      </c>
      <c r="B379" s="92" t="s">
        <v>737</v>
      </c>
      <c r="C379" s="84" t="s">
        <v>738</v>
      </c>
      <c r="D379" s="88"/>
      <c r="E379" s="24"/>
      <c r="F379" s="25"/>
      <c r="G379" s="25"/>
      <c r="H379" s="104">
        <f t="shared" si="171"/>
        <v>0</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0</v>
      </c>
      <c r="Z379" s="20">
        <v>0</v>
      </c>
      <c r="AA379" s="110">
        <f t="shared" si="180"/>
        <v>0</v>
      </c>
    </row>
    <row r="380" spans="1:27" ht="27.75" customHeight="1" x14ac:dyDescent="0.25">
      <c r="A380" s="91">
        <f t="shared" si="181"/>
        <v>3</v>
      </c>
      <c r="B380" s="90" t="s">
        <v>739</v>
      </c>
      <c r="C380" s="79" t="s">
        <v>740</v>
      </c>
      <c r="D380" s="79"/>
      <c r="E380" s="18"/>
      <c r="F380" s="26"/>
      <c r="G380" s="26"/>
      <c r="H380" s="98">
        <f t="shared" si="171"/>
        <v>0</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0</v>
      </c>
      <c r="Z380" s="20">
        <v>0</v>
      </c>
      <c r="AA380" s="110">
        <f t="shared" si="180"/>
        <v>0</v>
      </c>
    </row>
    <row r="381" spans="1:27" ht="27.75" customHeight="1" x14ac:dyDescent="0.25">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5">
      <c r="A382" s="91">
        <f t="shared" si="181"/>
        <v>5</v>
      </c>
      <c r="B382" s="90" t="s">
        <v>743</v>
      </c>
      <c r="C382" s="90" t="s">
        <v>744</v>
      </c>
      <c r="D382" s="79"/>
      <c r="E382" s="18"/>
      <c r="F382" s="26"/>
      <c r="G382" s="26"/>
      <c r="H382" s="98">
        <f t="shared" si="171"/>
        <v>0</v>
      </c>
      <c r="I382" s="99">
        <f t="shared" si="172"/>
        <v>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0</v>
      </c>
      <c r="Z382" s="20">
        <v>0</v>
      </c>
      <c r="AA382" s="110">
        <f t="shared" si="180"/>
        <v>0</v>
      </c>
    </row>
    <row r="383" spans="1:27" ht="27.75" customHeight="1" x14ac:dyDescent="0.25">
      <c r="A383" s="91">
        <f t="shared" si="181"/>
        <v>6</v>
      </c>
      <c r="B383" s="92" t="s">
        <v>745</v>
      </c>
      <c r="C383" s="92" t="s">
        <v>746</v>
      </c>
      <c r="D383" s="88"/>
      <c r="E383" s="18"/>
      <c r="F383" s="26"/>
      <c r="G383" s="26"/>
      <c r="H383" s="98">
        <f t="shared" si="171"/>
        <v>0</v>
      </c>
      <c r="I383" s="99">
        <f t="shared" si="172"/>
        <v>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0</v>
      </c>
      <c r="Z383" s="20">
        <v>0</v>
      </c>
      <c r="AA383" s="110">
        <f t="shared" si="180"/>
        <v>0</v>
      </c>
    </row>
    <row r="384" spans="1:27" ht="27.75" customHeight="1" x14ac:dyDescent="0.25">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5">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5">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5">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5">
      <c r="A388" s="91">
        <f t="shared" si="181"/>
        <v>11</v>
      </c>
      <c r="B388" s="92" t="s">
        <v>755</v>
      </c>
      <c r="C388" s="92" t="s">
        <v>756</v>
      </c>
      <c r="D388" s="88"/>
      <c r="E388" s="18"/>
      <c r="F388" s="26"/>
      <c r="G388" s="26"/>
      <c r="H388" s="98">
        <f t="shared" si="171"/>
        <v>0</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0</v>
      </c>
      <c r="Z388" s="20">
        <v>0</v>
      </c>
      <c r="AA388" s="110">
        <f t="shared" si="180"/>
        <v>0</v>
      </c>
    </row>
    <row r="389" spans="1:27" ht="27.75" customHeight="1" x14ac:dyDescent="0.25">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5">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5">
      <c r="A391" s="91">
        <f t="shared" si="181"/>
        <v>14</v>
      </c>
      <c r="B391" s="90" t="s">
        <v>761</v>
      </c>
      <c r="C391" s="90" t="s">
        <v>762</v>
      </c>
      <c r="D391" s="79"/>
      <c r="E391" s="18"/>
      <c r="F391" s="26"/>
      <c r="G391" s="26"/>
      <c r="H391" s="98">
        <f t="shared" si="171"/>
        <v>0</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0</v>
      </c>
      <c r="Z391" s="20">
        <v>0</v>
      </c>
      <c r="AA391" s="110">
        <f t="shared" si="180"/>
        <v>0</v>
      </c>
    </row>
    <row r="392" spans="1:27" ht="27.75" customHeight="1" x14ac:dyDescent="0.25">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5">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5">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0</v>
      </c>
      <c r="AA394" s="110">
        <f t="shared" si="180"/>
        <v>0</v>
      </c>
    </row>
    <row r="395" spans="1:27" ht="27.75" customHeight="1" x14ac:dyDescent="0.25">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5">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5">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5">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5">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5">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5">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5">
      <c r="A402" s="91">
        <f t="shared" si="181"/>
        <v>25</v>
      </c>
      <c r="B402" s="92" t="s">
        <v>783</v>
      </c>
      <c r="C402" s="84" t="s">
        <v>784</v>
      </c>
      <c r="D402" s="88"/>
      <c r="E402" s="18"/>
      <c r="F402" s="26"/>
      <c r="G402" s="26"/>
      <c r="H402" s="98">
        <f t="shared" si="171"/>
        <v>0</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0</v>
      </c>
      <c r="Z402" s="20">
        <v>0</v>
      </c>
      <c r="AA402" s="110">
        <f t="shared" si="180"/>
        <v>0</v>
      </c>
    </row>
    <row r="403" spans="1:27" ht="30" customHeight="1" x14ac:dyDescent="0.25">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5">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5">
      <c r="A405" s="91">
        <f t="shared" si="181"/>
        <v>28</v>
      </c>
      <c r="B405" s="90" t="s">
        <v>789</v>
      </c>
      <c r="C405" s="90" t="s">
        <v>790</v>
      </c>
      <c r="D405" s="79"/>
      <c r="E405" s="18"/>
      <c r="F405" s="26"/>
      <c r="G405" s="26"/>
      <c r="H405" s="98">
        <f t="shared" si="171"/>
        <v>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0</v>
      </c>
      <c r="Z405" s="20">
        <v>0</v>
      </c>
      <c r="AA405" s="110">
        <f t="shared" si="180"/>
        <v>0</v>
      </c>
    </row>
    <row r="406" spans="1:27" ht="39.75" customHeight="1" x14ac:dyDescent="0.25">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7.5" x14ac:dyDescent="0.25">
      <c r="A407" s="91">
        <f t="shared" si="181"/>
        <v>30</v>
      </c>
      <c r="B407" s="92" t="s">
        <v>793</v>
      </c>
      <c r="C407" s="92" t="s">
        <v>794</v>
      </c>
      <c r="D407" s="88"/>
      <c r="E407" s="18"/>
      <c r="F407" s="26"/>
      <c r="G407" s="26"/>
      <c r="H407" s="98">
        <f t="shared" si="171"/>
        <v>0</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0</v>
      </c>
      <c r="Z407" s="20">
        <v>0</v>
      </c>
      <c r="AA407" s="110">
        <f t="shared" si="180"/>
        <v>0</v>
      </c>
    </row>
    <row r="408" spans="1:27" ht="31.5" customHeight="1" x14ac:dyDescent="0.25">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5">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5">
      <c r="A410" s="91">
        <f t="shared" si="181"/>
        <v>33</v>
      </c>
      <c r="B410" s="92" t="s">
        <v>799</v>
      </c>
      <c r="C410" s="92" t="s">
        <v>800</v>
      </c>
      <c r="D410" s="88"/>
      <c r="E410" s="18"/>
      <c r="F410" s="26"/>
      <c r="G410" s="26"/>
      <c r="H410" s="98">
        <f t="shared" si="171"/>
        <v>0</v>
      </c>
      <c r="I410" s="99">
        <f t="shared" si="172"/>
        <v>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0</v>
      </c>
      <c r="Z410" s="20">
        <v>0</v>
      </c>
      <c r="AA410" s="110">
        <f t="shared" si="180"/>
        <v>0</v>
      </c>
    </row>
    <row r="411" spans="1:27" ht="31.5" customHeight="1" x14ac:dyDescent="0.25">
      <c r="A411" s="91">
        <f t="shared" si="181"/>
        <v>34</v>
      </c>
      <c r="B411" s="92" t="s">
        <v>801</v>
      </c>
      <c r="C411" s="92" t="s">
        <v>802</v>
      </c>
      <c r="D411" s="88"/>
      <c r="E411" s="18"/>
      <c r="F411" s="26"/>
      <c r="G411" s="26"/>
      <c r="H411" s="98">
        <f t="shared" si="171"/>
        <v>0</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0</v>
      </c>
      <c r="Z411" s="20">
        <v>0</v>
      </c>
      <c r="AA411" s="110">
        <f t="shared" si="180"/>
        <v>0</v>
      </c>
    </row>
    <row r="412" spans="1:27" ht="31.5" customHeight="1" x14ac:dyDescent="0.25">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5">
      <c r="A413" s="91">
        <f t="shared" si="181"/>
        <v>36</v>
      </c>
      <c r="B413" s="92" t="s">
        <v>805</v>
      </c>
      <c r="C413" s="92" t="s">
        <v>806</v>
      </c>
      <c r="D413" s="88"/>
      <c r="E413" s="18"/>
      <c r="F413" s="26"/>
      <c r="G413" s="26"/>
      <c r="H413" s="98">
        <f t="shared" si="171"/>
        <v>0</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0</v>
      </c>
      <c r="Z413" s="20">
        <v>0</v>
      </c>
      <c r="AA413" s="110">
        <f t="shared" si="180"/>
        <v>0</v>
      </c>
    </row>
    <row r="414" spans="1:27" ht="31.5" customHeight="1" x14ac:dyDescent="0.25">
      <c r="A414" s="27">
        <v>37</v>
      </c>
      <c r="B414" s="28"/>
      <c r="C414" s="28" t="s">
        <v>819</v>
      </c>
      <c r="D414" s="29" t="s">
        <v>111</v>
      </c>
      <c r="E414" s="30"/>
      <c r="F414" s="31">
        <v>2</v>
      </c>
      <c r="G414" s="31"/>
      <c r="H414" s="30">
        <f t="shared" si="171"/>
        <v>2</v>
      </c>
      <c r="I414" s="32">
        <f t="shared" si="172"/>
        <v>550</v>
      </c>
      <c r="J414" s="30"/>
      <c r="K414" s="31">
        <v>2</v>
      </c>
      <c r="L414" s="31"/>
      <c r="M414" s="30">
        <f t="shared" si="173"/>
        <v>2</v>
      </c>
      <c r="N414" s="32">
        <f t="shared" si="174"/>
        <v>550</v>
      </c>
      <c r="O414" s="30"/>
      <c r="P414" s="31">
        <v>2</v>
      </c>
      <c r="Q414" s="31"/>
      <c r="R414" s="30">
        <f t="shared" si="175"/>
        <v>2</v>
      </c>
      <c r="S414" s="32">
        <f t="shared" si="176"/>
        <v>550</v>
      </c>
      <c r="T414" s="30">
        <v>2</v>
      </c>
      <c r="U414" s="31"/>
      <c r="V414" s="31"/>
      <c r="W414" s="30">
        <f t="shared" si="177"/>
        <v>2</v>
      </c>
      <c r="X414" s="32">
        <f t="shared" si="178"/>
        <v>550</v>
      </c>
      <c r="Y414" s="33">
        <f t="shared" si="179"/>
        <v>8</v>
      </c>
      <c r="Z414" s="34">
        <v>275</v>
      </c>
      <c r="AA414" s="35">
        <f t="shared" si="180"/>
        <v>2200</v>
      </c>
    </row>
    <row r="415" spans="1:27" ht="38.25" customHeight="1" x14ac:dyDescent="0.25">
      <c r="A415" s="163">
        <f t="shared" si="181"/>
        <v>38</v>
      </c>
      <c r="B415" s="36"/>
      <c r="C415" s="36" t="s">
        <v>820</v>
      </c>
      <c r="D415" s="29" t="s">
        <v>111</v>
      </c>
      <c r="E415" s="30"/>
      <c r="F415" s="31"/>
      <c r="G415" s="31">
        <v>1</v>
      </c>
      <c r="H415" s="30">
        <f t="shared" si="171"/>
        <v>1</v>
      </c>
      <c r="I415" s="32">
        <f t="shared" si="172"/>
        <v>450</v>
      </c>
      <c r="J415" s="30"/>
      <c r="K415" s="31"/>
      <c r="L415" s="31">
        <v>2</v>
      </c>
      <c r="M415" s="30">
        <f t="shared" si="173"/>
        <v>2</v>
      </c>
      <c r="N415" s="32">
        <f t="shared" si="174"/>
        <v>900</v>
      </c>
      <c r="O415" s="30"/>
      <c r="P415" s="31"/>
      <c r="Q415" s="31">
        <v>2</v>
      </c>
      <c r="R415" s="30">
        <f t="shared" si="175"/>
        <v>2</v>
      </c>
      <c r="S415" s="32">
        <f t="shared" si="176"/>
        <v>900</v>
      </c>
      <c r="T415" s="30">
        <v>2</v>
      </c>
      <c r="U415" s="31"/>
      <c r="V415" s="31"/>
      <c r="W415" s="30">
        <f t="shared" si="177"/>
        <v>2</v>
      </c>
      <c r="X415" s="32">
        <f t="shared" si="178"/>
        <v>900</v>
      </c>
      <c r="Y415" s="33">
        <f t="shared" si="179"/>
        <v>7</v>
      </c>
      <c r="Z415" s="34">
        <v>450</v>
      </c>
      <c r="AA415" s="35">
        <f t="shared" si="180"/>
        <v>3150</v>
      </c>
    </row>
    <row r="416" spans="1:27" ht="31.5" customHeight="1" x14ac:dyDescent="0.25">
      <c r="A416" s="27">
        <v>39</v>
      </c>
      <c r="B416" s="36"/>
      <c r="C416" s="36" t="s">
        <v>821</v>
      </c>
      <c r="D416" s="29" t="s">
        <v>111</v>
      </c>
      <c r="E416" s="30"/>
      <c r="F416" s="31"/>
      <c r="G416" s="31">
        <v>2</v>
      </c>
      <c r="H416" s="30">
        <f t="shared" si="171"/>
        <v>2</v>
      </c>
      <c r="I416" s="32">
        <f t="shared" si="172"/>
        <v>2000</v>
      </c>
      <c r="J416" s="30"/>
      <c r="K416" s="31"/>
      <c r="L416" s="31">
        <v>3</v>
      </c>
      <c r="M416" s="30">
        <f t="shared" si="173"/>
        <v>3</v>
      </c>
      <c r="N416" s="32">
        <f t="shared" si="174"/>
        <v>3000</v>
      </c>
      <c r="O416" s="30"/>
      <c r="P416" s="31">
        <v>1</v>
      </c>
      <c r="Q416" s="31">
        <v>2</v>
      </c>
      <c r="R416" s="30">
        <f t="shared" si="175"/>
        <v>3</v>
      </c>
      <c r="S416" s="32">
        <f t="shared" si="176"/>
        <v>3000</v>
      </c>
      <c r="T416" s="30">
        <v>2</v>
      </c>
      <c r="U416" s="31"/>
      <c r="V416" s="31"/>
      <c r="W416" s="30">
        <f t="shared" si="177"/>
        <v>2</v>
      </c>
      <c r="X416" s="32">
        <f t="shared" si="178"/>
        <v>2000</v>
      </c>
      <c r="Y416" s="33">
        <f t="shared" si="179"/>
        <v>10</v>
      </c>
      <c r="Z416" s="34">
        <v>1000</v>
      </c>
      <c r="AA416" s="35">
        <f t="shared" si="180"/>
        <v>10000</v>
      </c>
    </row>
    <row r="417" spans="1:27" ht="31.5" customHeight="1" x14ac:dyDescent="0.25">
      <c r="A417" s="163">
        <v>40</v>
      </c>
      <c r="B417" s="36"/>
      <c r="C417" s="36" t="s">
        <v>822</v>
      </c>
      <c r="D417" s="37" t="s">
        <v>703</v>
      </c>
      <c r="E417" s="30"/>
      <c r="F417" s="31"/>
      <c r="G417" s="31">
        <v>3</v>
      </c>
      <c r="H417" s="30">
        <f t="shared" si="171"/>
        <v>3</v>
      </c>
      <c r="I417" s="32">
        <f t="shared" si="172"/>
        <v>13500</v>
      </c>
      <c r="J417" s="30"/>
      <c r="K417" s="31"/>
      <c r="L417" s="31">
        <v>2</v>
      </c>
      <c r="M417" s="30">
        <f t="shared" si="173"/>
        <v>2</v>
      </c>
      <c r="N417" s="32">
        <f t="shared" si="174"/>
        <v>9000</v>
      </c>
      <c r="O417" s="30"/>
      <c r="P417" s="31">
        <v>2</v>
      </c>
      <c r="Q417" s="31"/>
      <c r="R417" s="30">
        <f t="shared" si="175"/>
        <v>2</v>
      </c>
      <c r="S417" s="32">
        <f t="shared" si="176"/>
        <v>9000</v>
      </c>
      <c r="T417" s="30">
        <v>3</v>
      </c>
      <c r="U417" s="31"/>
      <c r="V417" s="31"/>
      <c r="W417" s="30">
        <f t="shared" si="177"/>
        <v>3</v>
      </c>
      <c r="X417" s="32">
        <f t="shared" si="178"/>
        <v>13500</v>
      </c>
      <c r="Y417" s="33">
        <f t="shared" si="179"/>
        <v>10</v>
      </c>
      <c r="Z417" s="34">
        <v>4500</v>
      </c>
      <c r="AA417" s="35">
        <f t="shared" si="180"/>
        <v>45000</v>
      </c>
    </row>
    <row r="418" spans="1:27" ht="31.5" customHeight="1" x14ac:dyDescent="0.25">
      <c r="A418" s="27">
        <v>41</v>
      </c>
      <c r="B418" s="36"/>
      <c r="C418" s="36" t="s">
        <v>823</v>
      </c>
      <c r="D418" s="37" t="s">
        <v>171</v>
      </c>
      <c r="E418" s="30"/>
      <c r="F418" s="31"/>
      <c r="G418" s="31">
        <v>2</v>
      </c>
      <c r="H418" s="30">
        <f t="shared" si="171"/>
        <v>2</v>
      </c>
      <c r="I418" s="32">
        <f t="shared" si="172"/>
        <v>14000</v>
      </c>
      <c r="J418" s="30"/>
      <c r="K418" s="31">
        <v>3</v>
      </c>
      <c r="L418" s="31"/>
      <c r="M418" s="30">
        <f t="shared" si="173"/>
        <v>3</v>
      </c>
      <c r="N418" s="32">
        <f t="shared" si="174"/>
        <v>21000</v>
      </c>
      <c r="O418" s="30"/>
      <c r="P418" s="31">
        <v>1</v>
      </c>
      <c r="Q418" s="31">
        <v>2</v>
      </c>
      <c r="R418" s="30">
        <f t="shared" si="175"/>
        <v>3</v>
      </c>
      <c r="S418" s="32">
        <f t="shared" si="176"/>
        <v>21000</v>
      </c>
      <c r="T418" s="30">
        <v>2</v>
      </c>
      <c r="U418" s="31"/>
      <c r="V418" s="31"/>
      <c r="W418" s="30">
        <f t="shared" si="177"/>
        <v>2</v>
      </c>
      <c r="X418" s="32">
        <f t="shared" si="178"/>
        <v>14000</v>
      </c>
      <c r="Y418" s="33">
        <f t="shared" si="179"/>
        <v>10</v>
      </c>
      <c r="Z418" s="34">
        <v>7000</v>
      </c>
      <c r="AA418" s="35">
        <f t="shared" si="180"/>
        <v>70000</v>
      </c>
    </row>
    <row r="419" spans="1:27" ht="31.5" customHeight="1" x14ac:dyDescent="0.25">
      <c r="A419" s="163">
        <v>42</v>
      </c>
      <c r="B419" s="36"/>
      <c r="C419" s="36" t="s">
        <v>824</v>
      </c>
      <c r="D419" s="37" t="s">
        <v>171</v>
      </c>
      <c r="E419" s="30"/>
      <c r="F419" s="31"/>
      <c r="G419" s="31">
        <v>1</v>
      </c>
      <c r="H419" s="30">
        <f t="shared" si="171"/>
        <v>1</v>
      </c>
      <c r="I419" s="32">
        <f t="shared" si="172"/>
        <v>3500</v>
      </c>
      <c r="J419" s="30"/>
      <c r="K419" s="31"/>
      <c r="L419" s="31">
        <v>2</v>
      </c>
      <c r="M419" s="30">
        <f t="shared" si="173"/>
        <v>2</v>
      </c>
      <c r="N419" s="32">
        <f t="shared" si="174"/>
        <v>7000</v>
      </c>
      <c r="O419" s="30"/>
      <c r="P419" s="31"/>
      <c r="Q419" s="31">
        <v>2</v>
      </c>
      <c r="R419" s="30">
        <f t="shared" si="175"/>
        <v>2</v>
      </c>
      <c r="S419" s="32">
        <f t="shared" si="176"/>
        <v>7000</v>
      </c>
      <c r="T419" s="30"/>
      <c r="U419" s="31"/>
      <c r="V419" s="31"/>
      <c r="W419" s="30">
        <f t="shared" si="177"/>
        <v>0</v>
      </c>
      <c r="X419" s="32">
        <f t="shared" si="178"/>
        <v>0</v>
      </c>
      <c r="Y419" s="33">
        <f t="shared" si="179"/>
        <v>5</v>
      </c>
      <c r="Z419" s="34">
        <v>3500</v>
      </c>
      <c r="AA419" s="35">
        <f t="shared" si="180"/>
        <v>17500</v>
      </c>
    </row>
    <row r="420" spans="1:27" s="160" customFormat="1" ht="31.5" customHeight="1" x14ac:dyDescent="0.25">
      <c r="A420" s="163">
        <v>43</v>
      </c>
      <c r="B420" s="36"/>
      <c r="C420" s="36" t="s">
        <v>827</v>
      </c>
      <c r="D420" s="37" t="s">
        <v>171</v>
      </c>
      <c r="E420" s="161"/>
      <c r="F420" s="162"/>
      <c r="G420" s="162"/>
      <c r="H420" s="30">
        <f t="shared" ref="H420" si="182">E420+F420+G420</f>
        <v>0</v>
      </c>
      <c r="I420" s="32">
        <f t="shared" ref="I420" si="183">H420*$Z420</f>
        <v>0</v>
      </c>
      <c r="J420" s="30"/>
      <c r="K420" s="31"/>
      <c r="L420" s="31">
        <v>1</v>
      </c>
      <c r="M420" s="30">
        <f t="shared" ref="M420" si="184">J420+K420+L420</f>
        <v>1</v>
      </c>
      <c r="N420" s="32">
        <f t="shared" ref="N420" si="185">M420*$Z420</f>
        <v>6000</v>
      </c>
      <c r="O420" s="30"/>
      <c r="P420" s="31"/>
      <c r="Q420" s="31"/>
      <c r="R420" s="30">
        <f t="shared" ref="R420" si="186">O420+P420+Q420</f>
        <v>0</v>
      </c>
      <c r="S420" s="32">
        <f t="shared" ref="S420" si="187">R420*$Z420</f>
        <v>0</v>
      </c>
      <c r="T420" s="30"/>
      <c r="U420" s="31"/>
      <c r="V420" s="31"/>
      <c r="W420" s="30">
        <f t="shared" ref="W420" si="188">T420+U420+V420</f>
        <v>0</v>
      </c>
      <c r="X420" s="32">
        <f t="shared" ref="X420" si="189">W420*$Z420</f>
        <v>0</v>
      </c>
      <c r="Y420" s="33">
        <f t="shared" ref="Y420" si="190">H420+M420+R420+W420</f>
        <v>1</v>
      </c>
      <c r="Z420" s="34">
        <v>6000</v>
      </c>
      <c r="AA420" s="35">
        <f t="shared" ref="AA420" si="191">Y420*Z420</f>
        <v>6000</v>
      </c>
    </row>
    <row r="421" spans="1:27" s="160" customFormat="1" ht="31.5" customHeight="1" x14ac:dyDescent="0.25">
      <c r="A421" s="163">
        <v>44</v>
      </c>
      <c r="B421" s="36"/>
      <c r="C421" s="36" t="s">
        <v>826</v>
      </c>
      <c r="D421" s="37" t="s">
        <v>171</v>
      </c>
      <c r="E421" s="161"/>
      <c r="F421" s="162"/>
      <c r="G421" s="162">
        <v>1</v>
      </c>
      <c r="H421" s="30">
        <f t="shared" ref="H421:H428" si="192">E421+F421+G421</f>
        <v>1</v>
      </c>
      <c r="I421" s="32">
        <f t="shared" ref="I421:I428" si="193">H421*$Z421</f>
        <v>6000</v>
      </c>
      <c r="J421" s="161"/>
      <c r="K421" s="162"/>
      <c r="L421" s="162"/>
      <c r="M421" s="30">
        <f t="shared" ref="M421:M428" si="194">J421+K421+L421</f>
        <v>0</v>
      </c>
      <c r="N421" s="32">
        <f t="shared" ref="N421:N428" si="195">M421*$Z421</f>
        <v>0</v>
      </c>
      <c r="O421" s="161">
        <v>2</v>
      </c>
      <c r="P421" s="162"/>
      <c r="Q421" s="162"/>
      <c r="R421" s="30">
        <f t="shared" ref="R421:R428" si="196">O421+P421+Q421</f>
        <v>2</v>
      </c>
      <c r="S421" s="32">
        <f t="shared" ref="S421:S428" si="197">R421*$Z421</f>
        <v>12000</v>
      </c>
      <c r="T421" s="161"/>
      <c r="U421" s="162"/>
      <c r="V421" s="162"/>
      <c r="W421" s="30">
        <f t="shared" ref="W421:W428" si="198">T421+U421+V421</f>
        <v>0</v>
      </c>
      <c r="X421" s="32">
        <f t="shared" ref="X421:X428" si="199">W421*$Z421</f>
        <v>0</v>
      </c>
      <c r="Y421" s="33">
        <f t="shared" ref="Y421:Y428" si="200">H421+M421+R421+W421</f>
        <v>3</v>
      </c>
      <c r="Z421" s="34">
        <v>6000</v>
      </c>
      <c r="AA421" s="35">
        <f t="shared" ref="AA421:AA428" si="201">Y421*Z421</f>
        <v>18000</v>
      </c>
    </row>
    <row r="422" spans="1:27" s="160" customFormat="1" ht="31.5" customHeight="1" x14ac:dyDescent="0.25">
      <c r="A422" s="27">
        <v>45</v>
      </c>
      <c r="B422" s="36"/>
      <c r="C422" s="36" t="s">
        <v>825</v>
      </c>
      <c r="D422" s="37" t="s">
        <v>171</v>
      </c>
      <c r="E422" s="161"/>
      <c r="F422" s="162"/>
      <c r="G422" s="162"/>
      <c r="H422" s="30">
        <f t="shared" si="192"/>
        <v>0</v>
      </c>
      <c r="I422" s="32">
        <f t="shared" si="193"/>
        <v>0</v>
      </c>
      <c r="J422" s="161"/>
      <c r="K422" s="162"/>
      <c r="L422" s="162">
        <v>1</v>
      </c>
      <c r="M422" s="30">
        <f t="shared" si="194"/>
        <v>1</v>
      </c>
      <c r="N422" s="32">
        <f t="shared" si="195"/>
        <v>10950</v>
      </c>
      <c r="O422" s="161"/>
      <c r="P422" s="162"/>
      <c r="Q422" s="162"/>
      <c r="R422" s="30">
        <f t="shared" si="196"/>
        <v>0</v>
      </c>
      <c r="S422" s="32">
        <f t="shared" si="197"/>
        <v>0</v>
      </c>
      <c r="T422" s="161"/>
      <c r="U422" s="162"/>
      <c r="V422" s="162"/>
      <c r="W422" s="30">
        <f t="shared" si="198"/>
        <v>0</v>
      </c>
      <c r="X422" s="32">
        <f t="shared" si="199"/>
        <v>0</v>
      </c>
      <c r="Y422" s="33">
        <f t="shared" si="200"/>
        <v>1</v>
      </c>
      <c r="Z422" s="34">
        <v>10950</v>
      </c>
      <c r="AA422" s="35">
        <f t="shared" si="201"/>
        <v>10950</v>
      </c>
    </row>
    <row r="423" spans="1:27" s="160" customFormat="1" ht="31.5" customHeight="1" x14ac:dyDescent="0.25">
      <c r="A423" s="163">
        <v>46</v>
      </c>
      <c r="B423" s="36"/>
      <c r="C423" s="36" t="s">
        <v>830</v>
      </c>
      <c r="D423" s="37" t="s">
        <v>58</v>
      </c>
      <c r="E423" s="161">
        <v>5</v>
      </c>
      <c r="F423" s="162">
        <v>5</v>
      </c>
      <c r="G423" s="162">
        <v>5</v>
      </c>
      <c r="H423" s="30">
        <f t="shared" si="192"/>
        <v>15</v>
      </c>
      <c r="I423" s="32">
        <f t="shared" si="193"/>
        <v>3000</v>
      </c>
      <c r="J423" s="161">
        <v>5</v>
      </c>
      <c r="K423" s="162">
        <v>5</v>
      </c>
      <c r="L423" s="162">
        <v>5</v>
      </c>
      <c r="M423" s="30">
        <f t="shared" si="194"/>
        <v>15</v>
      </c>
      <c r="N423" s="32">
        <f t="shared" si="195"/>
        <v>3000</v>
      </c>
      <c r="O423" s="161">
        <v>5</v>
      </c>
      <c r="P423" s="162">
        <v>5</v>
      </c>
      <c r="Q423" s="162">
        <v>5</v>
      </c>
      <c r="R423" s="30">
        <f t="shared" si="196"/>
        <v>15</v>
      </c>
      <c r="S423" s="32">
        <f t="shared" si="197"/>
        <v>3000</v>
      </c>
      <c r="T423" s="161">
        <v>5</v>
      </c>
      <c r="U423" s="162">
        <v>5</v>
      </c>
      <c r="V423" s="162">
        <v>5</v>
      </c>
      <c r="W423" s="30">
        <f t="shared" si="198"/>
        <v>15</v>
      </c>
      <c r="X423" s="32">
        <f t="shared" si="199"/>
        <v>3000</v>
      </c>
      <c r="Y423" s="33">
        <f t="shared" si="200"/>
        <v>60</v>
      </c>
      <c r="Z423" s="34">
        <v>200</v>
      </c>
      <c r="AA423" s="35">
        <f>Y423*Z423</f>
        <v>12000</v>
      </c>
    </row>
    <row r="424" spans="1:27" s="160" customFormat="1" ht="31.5" customHeight="1" x14ac:dyDescent="0.25">
      <c r="A424" s="27">
        <v>47</v>
      </c>
      <c r="B424" s="36"/>
      <c r="C424" s="36" t="s">
        <v>829</v>
      </c>
      <c r="D424" s="37" t="s">
        <v>58</v>
      </c>
      <c r="E424" s="161">
        <v>10</v>
      </c>
      <c r="F424" s="162">
        <v>10</v>
      </c>
      <c r="G424" s="162">
        <v>10</v>
      </c>
      <c r="H424" s="30">
        <f t="shared" si="192"/>
        <v>30</v>
      </c>
      <c r="I424" s="32">
        <f t="shared" si="193"/>
        <v>4500</v>
      </c>
      <c r="J424" s="161">
        <v>10</v>
      </c>
      <c r="K424" s="162">
        <v>10</v>
      </c>
      <c r="L424" s="162">
        <v>10</v>
      </c>
      <c r="M424" s="30">
        <f t="shared" si="194"/>
        <v>30</v>
      </c>
      <c r="N424" s="32">
        <f t="shared" si="195"/>
        <v>4500</v>
      </c>
      <c r="O424" s="161">
        <v>10</v>
      </c>
      <c r="P424" s="162">
        <v>10</v>
      </c>
      <c r="Q424" s="162">
        <v>10</v>
      </c>
      <c r="R424" s="30">
        <f t="shared" si="196"/>
        <v>30</v>
      </c>
      <c r="S424" s="32">
        <f t="shared" si="197"/>
        <v>4500</v>
      </c>
      <c r="T424" s="161">
        <v>10</v>
      </c>
      <c r="U424" s="162">
        <v>10</v>
      </c>
      <c r="V424" s="162">
        <v>10</v>
      </c>
      <c r="W424" s="30">
        <f t="shared" si="198"/>
        <v>30</v>
      </c>
      <c r="X424" s="32">
        <f t="shared" si="199"/>
        <v>4500</v>
      </c>
      <c r="Y424" s="33">
        <f t="shared" si="200"/>
        <v>120</v>
      </c>
      <c r="Z424" s="34">
        <v>150</v>
      </c>
      <c r="AA424" s="35">
        <f>Y424*Z424</f>
        <v>18000</v>
      </c>
    </row>
    <row r="425" spans="1:27" s="160" customFormat="1" ht="31.5" customHeight="1" x14ac:dyDescent="0.25">
      <c r="A425" s="27">
        <v>48</v>
      </c>
      <c r="B425" s="36"/>
      <c r="C425" s="36" t="s">
        <v>828</v>
      </c>
      <c r="D425" s="37" t="s">
        <v>58</v>
      </c>
      <c r="E425" s="18">
        <v>6</v>
      </c>
      <c r="F425" s="18">
        <v>6</v>
      </c>
      <c r="G425" s="18">
        <v>8</v>
      </c>
      <c r="H425" s="30">
        <f t="shared" si="192"/>
        <v>20</v>
      </c>
      <c r="I425" s="32">
        <f t="shared" si="193"/>
        <v>3000</v>
      </c>
      <c r="J425" s="18">
        <v>6</v>
      </c>
      <c r="K425" s="18">
        <v>6</v>
      </c>
      <c r="L425" s="18">
        <v>8</v>
      </c>
      <c r="M425" s="30">
        <f t="shared" si="194"/>
        <v>20</v>
      </c>
      <c r="N425" s="32">
        <f t="shared" si="195"/>
        <v>3000</v>
      </c>
      <c r="O425" s="18">
        <v>6</v>
      </c>
      <c r="P425" s="18">
        <v>6</v>
      </c>
      <c r="Q425" s="18">
        <v>8</v>
      </c>
      <c r="R425" s="30">
        <f t="shared" si="196"/>
        <v>20</v>
      </c>
      <c r="S425" s="32">
        <f t="shared" si="197"/>
        <v>3000</v>
      </c>
      <c r="T425" s="18">
        <v>6</v>
      </c>
      <c r="U425" s="18">
        <v>6</v>
      </c>
      <c r="V425" s="18">
        <v>8</v>
      </c>
      <c r="W425" s="30">
        <f t="shared" si="198"/>
        <v>20</v>
      </c>
      <c r="X425" s="32">
        <f t="shared" si="199"/>
        <v>3000</v>
      </c>
      <c r="Y425" s="33">
        <f t="shared" si="200"/>
        <v>80</v>
      </c>
      <c r="Z425" s="34">
        <v>150</v>
      </c>
      <c r="AA425" s="35">
        <f>Y425*Z425</f>
        <v>12000</v>
      </c>
    </row>
    <row r="426" spans="1:27" s="160" customFormat="1" ht="31.5" customHeight="1" x14ac:dyDescent="0.25">
      <c r="A426" s="27">
        <v>49</v>
      </c>
      <c r="B426" s="36"/>
      <c r="C426" s="36" t="s">
        <v>831</v>
      </c>
      <c r="D426" s="37" t="s">
        <v>111</v>
      </c>
      <c r="E426" s="161">
        <v>20</v>
      </c>
      <c r="F426" s="162">
        <v>20</v>
      </c>
      <c r="G426" s="162">
        <v>20</v>
      </c>
      <c r="H426" s="30">
        <f t="shared" si="192"/>
        <v>60</v>
      </c>
      <c r="I426" s="32">
        <f t="shared" si="193"/>
        <v>4200</v>
      </c>
      <c r="J426" s="161">
        <v>20</v>
      </c>
      <c r="K426" s="162">
        <v>20</v>
      </c>
      <c r="L426" s="162">
        <v>20</v>
      </c>
      <c r="M426" s="30">
        <f t="shared" si="194"/>
        <v>60</v>
      </c>
      <c r="N426" s="32">
        <f t="shared" si="195"/>
        <v>4200</v>
      </c>
      <c r="O426" s="161">
        <v>20</v>
      </c>
      <c r="P426" s="162">
        <v>20</v>
      </c>
      <c r="Q426" s="162">
        <v>20</v>
      </c>
      <c r="R426" s="30">
        <f t="shared" si="196"/>
        <v>60</v>
      </c>
      <c r="S426" s="32">
        <f t="shared" si="197"/>
        <v>4200</v>
      </c>
      <c r="T426" s="161">
        <v>20</v>
      </c>
      <c r="U426" s="162">
        <v>20</v>
      </c>
      <c r="V426" s="162">
        <v>20</v>
      </c>
      <c r="W426" s="30">
        <f t="shared" si="198"/>
        <v>60</v>
      </c>
      <c r="X426" s="32">
        <f t="shared" si="199"/>
        <v>4200</v>
      </c>
      <c r="Y426" s="33">
        <f t="shared" si="200"/>
        <v>240</v>
      </c>
      <c r="Z426" s="34">
        <v>70</v>
      </c>
      <c r="AA426" s="35">
        <f t="shared" si="201"/>
        <v>16800</v>
      </c>
    </row>
    <row r="427" spans="1:27" s="160" customFormat="1" ht="31.5" customHeight="1" x14ac:dyDescent="0.25">
      <c r="A427" s="27">
        <v>50</v>
      </c>
      <c r="B427" s="36"/>
      <c r="C427" s="36" t="s">
        <v>832</v>
      </c>
      <c r="D427" s="37" t="s">
        <v>54</v>
      </c>
      <c r="E427" s="161">
        <v>15</v>
      </c>
      <c r="F427" s="161">
        <v>17</v>
      </c>
      <c r="G427" s="161">
        <v>25</v>
      </c>
      <c r="H427" s="30">
        <f t="shared" si="192"/>
        <v>57</v>
      </c>
      <c r="I427" s="32">
        <f t="shared" si="193"/>
        <v>33060</v>
      </c>
      <c r="J427" s="161">
        <v>20</v>
      </c>
      <c r="K427" s="161">
        <v>25</v>
      </c>
      <c r="L427" s="161">
        <v>35</v>
      </c>
      <c r="M427" s="30">
        <f t="shared" si="194"/>
        <v>80</v>
      </c>
      <c r="N427" s="32">
        <f t="shared" si="195"/>
        <v>46400</v>
      </c>
      <c r="O427" s="161">
        <v>20</v>
      </c>
      <c r="P427" s="161">
        <v>25</v>
      </c>
      <c r="Q427" s="161">
        <v>35</v>
      </c>
      <c r="R427" s="30">
        <f t="shared" si="196"/>
        <v>80</v>
      </c>
      <c r="S427" s="32">
        <f t="shared" si="197"/>
        <v>46400</v>
      </c>
      <c r="T427" s="161">
        <v>30</v>
      </c>
      <c r="U427" s="161">
        <v>20</v>
      </c>
      <c r="V427" s="161">
        <v>15</v>
      </c>
      <c r="W427" s="30">
        <f t="shared" si="198"/>
        <v>65</v>
      </c>
      <c r="X427" s="32">
        <f t="shared" si="199"/>
        <v>37700</v>
      </c>
      <c r="Y427" s="33">
        <f t="shared" si="200"/>
        <v>282</v>
      </c>
      <c r="Z427" s="34">
        <v>580</v>
      </c>
      <c r="AA427" s="35">
        <f t="shared" si="201"/>
        <v>163560</v>
      </c>
    </row>
    <row r="428" spans="1:27" s="160" customFormat="1" ht="31.5" customHeight="1" x14ac:dyDescent="0.25">
      <c r="A428" s="27">
        <v>51</v>
      </c>
      <c r="B428" s="36"/>
      <c r="C428" s="36" t="s">
        <v>833</v>
      </c>
      <c r="D428" s="37" t="s">
        <v>58</v>
      </c>
      <c r="E428" s="161">
        <v>3</v>
      </c>
      <c r="F428" s="162"/>
      <c r="G428" s="162">
        <v>5</v>
      </c>
      <c r="H428" s="30">
        <f t="shared" si="192"/>
        <v>8</v>
      </c>
      <c r="I428" s="32">
        <f t="shared" si="193"/>
        <v>1040</v>
      </c>
      <c r="J428" s="161"/>
      <c r="K428" s="162">
        <v>6</v>
      </c>
      <c r="L428" s="162">
        <v>10</v>
      </c>
      <c r="M428" s="30">
        <f t="shared" si="194"/>
        <v>16</v>
      </c>
      <c r="N428" s="32">
        <f t="shared" si="195"/>
        <v>2080</v>
      </c>
      <c r="O428" s="161"/>
      <c r="P428" s="162">
        <v>3</v>
      </c>
      <c r="Q428" s="162">
        <v>5</v>
      </c>
      <c r="R428" s="30">
        <f t="shared" si="196"/>
        <v>8</v>
      </c>
      <c r="S428" s="32">
        <f t="shared" si="197"/>
        <v>1040</v>
      </c>
      <c r="T428" s="161">
        <v>3</v>
      </c>
      <c r="U428" s="162"/>
      <c r="V428" s="162"/>
      <c r="W428" s="30">
        <f t="shared" si="198"/>
        <v>3</v>
      </c>
      <c r="X428" s="32">
        <f t="shared" si="199"/>
        <v>390</v>
      </c>
      <c r="Y428" s="33">
        <f t="shared" si="200"/>
        <v>35</v>
      </c>
      <c r="Z428" s="34">
        <v>130</v>
      </c>
      <c r="AA428" s="35">
        <f t="shared" si="201"/>
        <v>4550</v>
      </c>
    </row>
    <row r="429" spans="1:27" ht="31.5" customHeight="1" x14ac:dyDescent="0.25">
      <c r="A429" s="27">
        <v>52</v>
      </c>
      <c r="B429" s="36"/>
      <c r="C429" s="36" t="s">
        <v>834</v>
      </c>
      <c r="D429" s="37" t="s">
        <v>86</v>
      </c>
      <c r="E429" s="30">
        <v>4</v>
      </c>
      <c r="F429" s="31">
        <v>1</v>
      </c>
      <c r="G429" s="31">
        <v>2</v>
      </c>
      <c r="H429" s="30">
        <f t="shared" si="171"/>
        <v>7</v>
      </c>
      <c r="I429" s="32">
        <f t="shared" si="172"/>
        <v>5600</v>
      </c>
      <c r="J429" s="30">
        <v>4</v>
      </c>
      <c r="K429" s="31">
        <v>1</v>
      </c>
      <c r="L429" s="31">
        <v>2</v>
      </c>
      <c r="M429" s="30">
        <f t="shared" si="173"/>
        <v>7</v>
      </c>
      <c r="N429" s="32">
        <f t="shared" si="174"/>
        <v>5600</v>
      </c>
      <c r="O429" s="30">
        <v>4</v>
      </c>
      <c r="P429" s="31">
        <v>1</v>
      </c>
      <c r="Q429" s="31">
        <v>2</v>
      </c>
      <c r="R429" s="30">
        <f t="shared" si="175"/>
        <v>7</v>
      </c>
      <c r="S429" s="32">
        <f t="shared" si="176"/>
        <v>5600</v>
      </c>
      <c r="T429" s="30">
        <v>4</v>
      </c>
      <c r="U429" s="31">
        <v>2</v>
      </c>
      <c r="V429" s="31"/>
      <c r="W429" s="30">
        <f t="shared" si="177"/>
        <v>6</v>
      </c>
      <c r="X429" s="32">
        <f t="shared" si="178"/>
        <v>4800</v>
      </c>
      <c r="Y429" s="33">
        <f t="shared" si="179"/>
        <v>27</v>
      </c>
      <c r="Z429" s="34">
        <v>800</v>
      </c>
      <c r="AA429" s="35">
        <f t="shared" si="180"/>
        <v>21600</v>
      </c>
    </row>
    <row r="430" spans="1:27" s="160" customFormat="1" ht="31.5" customHeight="1" x14ac:dyDescent="0.25">
      <c r="A430" s="27">
        <v>53</v>
      </c>
      <c r="B430" s="36"/>
      <c r="C430" s="36" t="s">
        <v>835</v>
      </c>
      <c r="D430" s="37" t="s">
        <v>86</v>
      </c>
      <c r="E430" s="161">
        <v>4</v>
      </c>
      <c r="F430" s="162">
        <v>1</v>
      </c>
      <c r="G430" s="162">
        <v>2</v>
      </c>
      <c r="H430" s="30">
        <f t="shared" ref="H430:H435" si="202">E430+F430+G430</f>
        <v>7</v>
      </c>
      <c r="I430" s="32">
        <f t="shared" ref="I430:I435" si="203">H430*$Z430</f>
        <v>4900</v>
      </c>
      <c r="J430" s="161">
        <v>4</v>
      </c>
      <c r="K430" s="162">
        <v>1</v>
      </c>
      <c r="L430" s="162">
        <v>2</v>
      </c>
      <c r="M430" s="30">
        <f t="shared" ref="M430:M435" si="204">J430+K430+L430</f>
        <v>7</v>
      </c>
      <c r="N430" s="32">
        <f t="shared" ref="N430:N435" si="205">M430*$Z430</f>
        <v>4900</v>
      </c>
      <c r="O430" s="161">
        <v>4</v>
      </c>
      <c r="P430" s="162">
        <v>1</v>
      </c>
      <c r="Q430" s="162">
        <v>2</v>
      </c>
      <c r="R430" s="30">
        <f t="shared" ref="R430:R435" si="206">O430+P430+Q430</f>
        <v>7</v>
      </c>
      <c r="S430" s="32">
        <f t="shared" ref="S430:S435" si="207">R430*$Z430</f>
        <v>4900</v>
      </c>
      <c r="T430" s="161">
        <v>4</v>
      </c>
      <c r="U430" s="162">
        <v>2</v>
      </c>
      <c r="V430" s="162"/>
      <c r="W430" s="30">
        <f t="shared" ref="W430:W435" si="208">T430+U430+V430</f>
        <v>6</v>
      </c>
      <c r="X430" s="32">
        <f t="shared" ref="X430:X435" si="209">W430*$Z430</f>
        <v>4200</v>
      </c>
      <c r="Y430" s="33">
        <f t="shared" ref="Y430:Y435" si="210">H430+M430+R430+W430</f>
        <v>27</v>
      </c>
      <c r="Z430" s="34">
        <v>700</v>
      </c>
      <c r="AA430" s="35">
        <f t="shared" si="180"/>
        <v>18900</v>
      </c>
    </row>
    <row r="431" spans="1:27" s="160" customFormat="1" ht="31.5" customHeight="1" x14ac:dyDescent="0.25">
      <c r="A431" s="27">
        <v>54</v>
      </c>
      <c r="B431" s="36"/>
      <c r="C431" s="36" t="s">
        <v>836</v>
      </c>
      <c r="D431" s="37" t="s">
        <v>111</v>
      </c>
      <c r="E431" s="161">
        <v>100</v>
      </c>
      <c r="F431" s="161">
        <v>300</v>
      </c>
      <c r="G431" s="161">
        <v>500</v>
      </c>
      <c r="H431" s="30">
        <f t="shared" si="202"/>
        <v>900</v>
      </c>
      <c r="I431" s="32">
        <f t="shared" si="203"/>
        <v>6300</v>
      </c>
      <c r="J431" s="161">
        <v>500</v>
      </c>
      <c r="K431" s="161">
        <v>750</v>
      </c>
      <c r="L431" s="161">
        <v>600</v>
      </c>
      <c r="M431" s="30">
        <f t="shared" si="204"/>
        <v>1850</v>
      </c>
      <c r="N431" s="32">
        <f t="shared" si="205"/>
        <v>12950</v>
      </c>
      <c r="O431" s="161">
        <v>400</v>
      </c>
      <c r="P431" s="161">
        <v>600</v>
      </c>
      <c r="Q431" s="161">
        <v>250</v>
      </c>
      <c r="R431" s="30">
        <f t="shared" si="206"/>
        <v>1250</v>
      </c>
      <c r="S431" s="32">
        <f t="shared" si="207"/>
        <v>8750</v>
      </c>
      <c r="T431" s="161">
        <v>400</v>
      </c>
      <c r="U431" s="161">
        <v>100</v>
      </c>
      <c r="V431" s="161"/>
      <c r="W431" s="30">
        <f t="shared" si="208"/>
        <v>500</v>
      </c>
      <c r="X431" s="32">
        <f t="shared" si="209"/>
        <v>3500</v>
      </c>
      <c r="Y431" s="33">
        <f t="shared" si="210"/>
        <v>4500</v>
      </c>
      <c r="Z431" s="34">
        <v>7</v>
      </c>
      <c r="AA431" s="35">
        <f t="shared" si="180"/>
        <v>31500</v>
      </c>
    </row>
    <row r="432" spans="1:27" s="160" customFormat="1" ht="31.5" customHeight="1" x14ac:dyDescent="0.25">
      <c r="A432" s="27">
        <v>55</v>
      </c>
      <c r="B432" s="36"/>
      <c r="C432" s="36" t="s">
        <v>837</v>
      </c>
      <c r="D432" s="37" t="s">
        <v>111</v>
      </c>
      <c r="E432" s="161">
        <v>10</v>
      </c>
      <c r="F432" s="161">
        <v>10</v>
      </c>
      <c r="G432" s="161">
        <v>10</v>
      </c>
      <c r="H432" s="30">
        <f t="shared" si="202"/>
        <v>30</v>
      </c>
      <c r="I432" s="32">
        <f t="shared" si="203"/>
        <v>210</v>
      </c>
      <c r="J432" s="161">
        <v>10</v>
      </c>
      <c r="K432" s="161">
        <v>10</v>
      </c>
      <c r="L432" s="161">
        <v>10</v>
      </c>
      <c r="M432" s="30">
        <f t="shared" si="204"/>
        <v>30</v>
      </c>
      <c r="N432" s="32">
        <f t="shared" si="205"/>
        <v>210</v>
      </c>
      <c r="O432" s="161">
        <v>10</v>
      </c>
      <c r="P432" s="161">
        <v>10</v>
      </c>
      <c r="Q432" s="161">
        <v>10</v>
      </c>
      <c r="R432" s="30">
        <f t="shared" si="206"/>
        <v>30</v>
      </c>
      <c r="S432" s="32">
        <f t="shared" si="207"/>
        <v>210</v>
      </c>
      <c r="T432" s="161">
        <v>10</v>
      </c>
      <c r="U432" s="162"/>
      <c r="V432" s="162"/>
      <c r="W432" s="30">
        <f t="shared" si="208"/>
        <v>10</v>
      </c>
      <c r="X432" s="32">
        <f t="shared" si="209"/>
        <v>70</v>
      </c>
      <c r="Y432" s="33">
        <f t="shared" si="210"/>
        <v>100</v>
      </c>
      <c r="Z432" s="34">
        <v>7</v>
      </c>
      <c r="AA432" s="35">
        <f t="shared" si="180"/>
        <v>700</v>
      </c>
    </row>
    <row r="433" spans="1:27" s="160" customFormat="1" ht="31.5" customHeight="1" x14ac:dyDescent="0.25">
      <c r="A433" s="27">
        <v>56</v>
      </c>
      <c r="B433" s="36"/>
      <c r="C433" s="164" t="s">
        <v>838</v>
      </c>
      <c r="D433" s="37" t="s">
        <v>80</v>
      </c>
      <c r="E433" s="161">
        <v>3</v>
      </c>
      <c r="F433" s="162">
        <v>5</v>
      </c>
      <c r="G433" s="162">
        <v>10</v>
      </c>
      <c r="H433" s="30">
        <f t="shared" si="202"/>
        <v>18</v>
      </c>
      <c r="I433" s="32">
        <f t="shared" si="203"/>
        <v>900</v>
      </c>
      <c r="J433" s="161">
        <v>5</v>
      </c>
      <c r="K433" s="162">
        <v>9</v>
      </c>
      <c r="L433" s="162">
        <v>8</v>
      </c>
      <c r="M433" s="30">
        <f t="shared" si="204"/>
        <v>22</v>
      </c>
      <c r="N433" s="32">
        <f t="shared" si="205"/>
        <v>1100</v>
      </c>
      <c r="O433" s="161">
        <v>8</v>
      </c>
      <c r="P433" s="162">
        <v>3</v>
      </c>
      <c r="Q433" s="162">
        <v>10</v>
      </c>
      <c r="R433" s="30">
        <f t="shared" si="206"/>
        <v>21</v>
      </c>
      <c r="S433" s="32">
        <f t="shared" si="207"/>
        <v>1050</v>
      </c>
      <c r="T433" s="161">
        <v>8</v>
      </c>
      <c r="U433" s="162">
        <v>4</v>
      </c>
      <c r="V433" s="162">
        <v>3</v>
      </c>
      <c r="W433" s="30">
        <f t="shared" si="208"/>
        <v>15</v>
      </c>
      <c r="X433" s="32">
        <f t="shared" si="209"/>
        <v>750</v>
      </c>
      <c r="Y433" s="33">
        <f t="shared" si="210"/>
        <v>76</v>
      </c>
      <c r="Z433" s="34">
        <v>50</v>
      </c>
      <c r="AA433" s="35">
        <f t="shared" si="180"/>
        <v>3800</v>
      </c>
    </row>
    <row r="434" spans="1:27" s="160" customFormat="1" ht="31.5" customHeight="1" x14ac:dyDescent="0.25">
      <c r="A434" s="27">
        <v>57</v>
      </c>
      <c r="B434" s="36"/>
      <c r="C434" s="164" t="s">
        <v>881</v>
      </c>
      <c r="D434" s="37" t="s">
        <v>839</v>
      </c>
      <c r="E434" s="161"/>
      <c r="F434" s="162"/>
      <c r="G434" s="162">
        <v>20</v>
      </c>
      <c r="H434" s="30">
        <f t="shared" si="202"/>
        <v>20</v>
      </c>
      <c r="I434" s="32">
        <f t="shared" si="203"/>
        <v>4600</v>
      </c>
      <c r="J434" s="161"/>
      <c r="K434" s="162">
        <v>10</v>
      </c>
      <c r="L434" s="162">
        <v>20</v>
      </c>
      <c r="M434" s="30">
        <f t="shared" si="204"/>
        <v>30</v>
      </c>
      <c r="N434" s="32">
        <f t="shared" si="205"/>
        <v>6900</v>
      </c>
      <c r="O434" s="161"/>
      <c r="P434" s="162">
        <v>10</v>
      </c>
      <c r="Q434" s="162">
        <v>20</v>
      </c>
      <c r="R434" s="30">
        <f t="shared" si="206"/>
        <v>30</v>
      </c>
      <c r="S434" s="32">
        <f t="shared" si="207"/>
        <v>6900</v>
      </c>
      <c r="T434" s="161">
        <v>20</v>
      </c>
      <c r="U434" s="162"/>
      <c r="V434" s="162"/>
      <c r="W434" s="30">
        <f t="shared" si="208"/>
        <v>20</v>
      </c>
      <c r="X434" s="32">
        <f t="shared" si="209"/>
        <v>4600</v>
      </c>
      <c r="Y434" s="33">
        <f t="shared" si="210"/>
        <v>100</v>
      </c>
      <c r="Z434" s="34">
        <v>230</v>
      </c>
      <c r="AA434" s="35">
        <f t="shared" si="180"/>
        <v>23000</v>
      </c>
    </row>
    <row r="435" spans="1:27" s="160" customFormat="1" ht="31.5" customHeight="1" x14ac:dyDescent="0.25">
      <c r="A435" s="27">
        <v>58</v>
      </c>
      <c r="B435" s="36"/>
      <c r="C435" s="36" t="s">
        <v>840</v>
      </c>
      <c r="D435" s="37" t="s">
        <v>86</v>
      </c>
      <c r="E435" s="161">
        <v>2</v>
      </c>
      <c r="F435" s="162"/>
      <c r="G435" s="162">
        <v>5</v>
      </c>
      <c r="H435" s="30">
        <f t="shared" si="202"/>
        <v>7</v>
      </c>
      <c r="I435" s="32">
        <f t="shared" si="203"/>
        <v>3500</v>
      </c>
      <c r="J435" s="161">
        <v>2</v>
      </c>
      <c r="K435" s="162">
        <v>3</v>
      </c>
      <c r="L435" s="162">
        <v>4</v>
      </c>
      <c r="M435" s="30">
        <f t="shared" si="204"/>
        <v>9</v>
      </c>
      <c r="N435" s="32">
        <f t="shared" si="205"/>
        <v>4500</v>
      </c>
      <c r="O435" s="161">
        <v>2</v>
      </c>
      <c r="P435" s="162">
        <v>3</v>
      </c>
      <c r="Q435" s="162">
        <v>4</v>
      </c>
      <c r="R435" s="30">
        <f t="shared" si="206"/>
        <v>9</v>
      </c>
      <c r="S435" s="32">
        <f t="shared" si="207"/>
        <v>4500</v>
      </c>
      <c r="T435" s="161">
        <v>5</v>
      </c>
      <c r="U435" s="162"/>
      <c r="V435" s="162"/>
      <c r="W435" s="30">
        <f t="shared" si="208"/>
        <v>5</v>
      </c>
      <c r="X435" s="32">
        <f t="shared" si="209"/>
        <v>2500</v>
      </c>
      <c r="Y435" s="33">
        <f t="shared" si="210"/>
        <v>30</v>
      </c>
      <c r="Z435" s="34">
        <v>500</v>
      </c>
      <c r="AA435" s="35">
        <f t="shared" si="180"/>
        <v>15000</v>
      </c>
    </row>
    <row r="436" spans="1:27" ht="31.5" customHeight="1" x14ac:dyDescent="0.25">
      <c r="A436" s="27">
        <v>59</v>
      </c>
      <c r="B436" s="36"/>
      <c r="C436" s="36" t="s">
        <v>841</v>
      </c>
      <c r="D436" s="37" t="s">
        <v>86</v>
      </c>
      <c r="E436" s="30">
        <v>2</v>
      </c>
      <c r="F436" s="31"/>
      <c r="G436" s="31">
        <v>5</v>
      </c>
      <c r="H436" s="30">
        <f t="shared" si="171"/>
        <v>7</v>
      </c>
      <c r="I436" s="32">
        <f t="shared" si="172"/>
        <v>7000</v>
      </c>
      <c r="J436" s="30">
        <v>2</v>
      </c>
      <c r="K436" s="31">
        <v>3</v>
      </c>
      <c r="L436" s="31">
        <v>4</v>
      </c>
      <c r="M436" s="30">
        <f t="shared" si="173"/>
        <v>9</v>
      </c>
      <c r="N436" s="32">
        <f t="shared" si="174"/>
        <v>9000</v>
      </c>
      <c r="O436" s="30">
        <v>2</v>
      </c>
      <c r="P436" s="31">
        <v>3</v>
      </c>
      <c r="Q436" s="31">
        <v>4</v>
      </c>
      <c r="R436" s="30">
        <f t="shared" si="175"/>
        <v>9</v>
      </c>
      <c r="S436" s="32">
        <f t="shared" si="176"/>
        <v>9000</v>
      </c>
      <c r="T436" s="30">
        <v>5</v>
      </c>
      <c r="U436" s="31"/>
      <c r="V436" s="31"/>
      <c r="W436" s="30">
        <f t="shared" si="177"/>
        <v>5</v>
      </c>
      <c r="X436" s="32">
        <f t="shared" si="178"/>
        <v>5000</v>
      </c>
      <c r="Y436" s="33">
        <f t="shared" si="179"/>
        <v>30</v>
      </c>
      <c r="Z436" s="34">
        <v>1000</v>
      </c>
      <c r="AA436" s="35">
        <f t="shared" si="180"/>
        <v>30000</v>
      </c>
    </row>
    <row r="437" spans="1:27" ht="38.25" customHeight="1" x14ac:dyDescent="0.25">
      <c r="A437" s="27">
        <v>60</v>
      </c>
      <c r="B437" s="36"/>
      <c r="C437" s="36" t="s">
        <v>842</v>
      </c>
      <c r="D437" s="37" t="s">
        <v>80</v>
      </c>
      <c r="E437" s="30">
        <v>2</v>
      </c>
      <c r="F437" s="31"/>
      <c r="G437" s="31">
        <v>10</v>
      </c>
      <c r="H437" s="30">
        <f t="shared" si="171"/>
        <v>12</v>
      </c>
      <c r="I437" s="32">
        <f t="shared" si="172"/>
        <v>7200</v>
      </c>
      <c r="J437" s="30">
        <v>4</v>
      </c>
      <c r="K437" s="31">
        <v>5</v>
      </c>
      <c r="L437" s="31">
        <v>10</v>
      </c>
      <c r="M437" s="30">
        <f t="shared" si="173"/>
        <v>19</v>
      </c>
      <c r="N437" s="32">
        <f t="shared" si="174"/>
        <v>11400</v>
      </c>
      <c r="O437" s="30">
        <v>4</v>
      </c>
      <c r="P437" s="31">
        <v>8</v>
      </c>
      <c r="Q437" s="31">
        <v>8</v>
      </c>
      <c r="R437" s="30">
        <f t="shared" si="175"/>
        <v>20</v>
      </c>
      <c r="S437" s="32">
        <f t="shared" si="176"/>
        <v>12000</v>
      </c>
      <c r="T437" s="30">
        <v>7</v>
      </c>
      <c r="U437" s="31">
        <v>2</v>
      </c>
      <c r="V437" s="31"/>
      <c r="W437" s="30">
        <f t="shared" si="177"/>
        <v>9</v>
      </c>
      <c r="X437" s="32">
        <f t="shared" si="178"/>
        <v>5400</v>
      </c>
      <c r="Y437" s="33">
        <f t="shared" si="179"/>
        <v>60</v>
      </c>
      <c r="Z437" s="34">
        <v>600</v>
      </c>
      <c r="AA437" s="35">
        <f t="shared" si="180"/>
        <v>36000</v>
      </c>
    </row>
    <row r="438" spans="1:27" ht="31.5" customHeight="1" x14ac:dyDescent="0.25">
      <c r="A438" s="27">
        <v>61</v>
      </c>
      <c r="B438" s="36"/>
      <c r="C438" s="36" t="s">
        <v>843</v>
      </c>
      <c r="D438" s="37" t="s">
        <v>58</v>
      </c>
      <c r="E438" s="30">
        <v>5</v>
      </c>
      <c r="F438" s="31">
        <v>8</v>
      </c>
      <c r="G438" s="31">
        <v>15</v>
      </c>
      <c r="H438" s="30">
        <f t="shared" si="171"/>
        <v>28</v>
      </c>
      <c r="I438" s="32">
        <f t="shared" si="172"/>
        <v>1960</v>
      </c>
      <c r="J438" s="30">
        <v>23</v>
      </c>
      <c r="K438" s="31">
        <v>34</v>
      </c>
      <c r="L438" s="31">
        <v>43</v>
      </c>
      <c r="M438" s="30">
        <f t="shared" si="173"/>
        <v>100</v>
      </c>
      <c r="N438" s="32">
        <f t="shared" si="174"/>
        <v>7000</v>
      </c>
      <c r="O438" s="30">
        <v>14</v>
      </c>
      <c r="P438" s="31">
        <v>20</v>
      </c>
      <c r="Q438" s="31">
        <v>20</v>
      </c>
      <c r="R438" s="30">
        <f t="shared" si="175"/>
        <v>54</v>
      </c>
      <c r="S438" s="32">
        <f t="shared" si="176"/>
        <v>3780</v>
      </c>
      <c r="T438" s="30">
        <v>13</v>
      </c>
      <c r="U438" s="31">
        <v>5</v>
      </c>
      <c r="V438" s="31"/>
      <c r="W438" s="30">
        <f t="shared" si="177"/>
        <v>18</v>
      </c>
      <c r="X438" s="32">
        <f t="shared" si="178"/>
        <v>1260</v>
      </c>
      <c r="Y438" s="33">
        <f t="shared" si="179"/>
        <v>200</v>
      </c>
      <c r="Z438" s="34">
        <v>70</v>
      </c>
      <c r="AA438" s="35">
        <f t="shared" si="180"/>
        <v>14000</v>
      </c>
    </row>
    <row r="439" spans="1:27" s="160" customFormat="1" ht="31.5" customHeight="1" x14ac:dyDescent="0.25">
      <c r="A439" s="27">
        <v>62</v>
      </c>
      <c r="B439" s="36"/>
      <c r="C439" s="36" t="s">
        <v>844</v>
      </c>
      <c r="D439" s="37" t="s">
        <v>845</v>
      </c>
      <c r="E439" s="161"/>
      <c r="F439" s="162">
        <v>250</v>
      </c>
      <c r="G439" s="162">
        <v>500</v>
      </c>
      <c r="H439" s="30">
        <f t="shared" ref="H439:H440" si="211">E439+F439+G439</f>
        <v>750</v>
      </c>
      <c r="I439" s="32">
        <f t="shared" ref="I439:I440" si="212">H439*$Z439</f>
        <v>5250</v>
      </c>
      <c r="J439" s="30">
        <v>450</v>
      </c>
      <c r="K439" s="31">
        <v>800</v>
      </c>
      <c r="L439" s="31">
        <v>1300</v>
      </c>
      <c r="M439" s="30">
        <f t="shared" ref="M439:M440" si="213">J439+K439+L439</f>
        <v>2550</v>
      </c>
      <c r="N439" s="32">
        <f t="shared" ref="N439:N440" si="214">M439*$Z439</f>
        <v>17850</v>
      </c>
      <c r="O439" s="30">
        <v>1000</v>
      </c>
      <c r="P439" s="31">
        <v>400</v>
      </c>
      <c r="Q439" s="31">
        <v>800</v>
      </c>
      <c r="R439" s="30">
        <f t="shared" ref="R439:R440" si="215">O439+P439+Q439</f>
        <v>2200</v>
      </c>
      <c r="S439" s="32">
        <f t="shared" ref="S439:S440" si="216">R439*$Z439</f>
        <v>15400</v>
      </c>
      <c r="T439" s="30">
        <v>500</v>
      </c>
      <c r="U439" s="31"/>
      <c r="V439" s="31"/>
      <c r="W439" s="30">
        <f t="shared" ref="W439:W440" si="217">T439+U439+V439</f>
        <v>500</v>
      </c>
      <c r="X439" s="32">
        <f t="shared" ref="X439:X440" si="218">W439*$Z439</f>
        <v>3500</v>
      </c>
      <c r="Y439" s="33">
        <f t="shared" ref="Y439:Y440" si="219">H439+M439+R439+W439</f>
        <v>6000</v>
      </c>
      <c r="Z439" s="34">
        <v>7</v>
      </c>
      <c r="AA439" s="35">
        <f t="shared" ref="AA439:AA478" si="220">Y439*Z439</f>
        <v>42000</v>
      </c>
    </row>
    <row r="440" spans="1:27" s="160" customFormat="1" ht="31.5" customHeight="1" x14ac:dyDescent="0.25">
      <c r="A440" s="27">
        <v>63</v>
      </c>
      <c r="B440" s="36"/>
      <c r="C440" s="36" t="s">
        <v>846</v>
      </c>
      <c r="D440" s="37" t="s">
        <v>58</v>
      </c>
      <c r="E440" s="161"/>
      <c r="F440" s="162"/>
      <c r="G440" s="162">
        <v>5</v>
      </c>
      <c r="H440" s="30">
        <f t="shared" si="211"/>
        <v>5</v>
      </c>
      <c r="I440" s="32">
        <f t="shared" si="212"/>
        <v>750</v>
      </c>
      <c r="J440" s="30"/>
      <c r="K440" s="31">
        <v>2</v>
      </c>
      <c r="L440" s="31">
        <v>5</v>
      </c>
      <c r="M440" s="30">
        <f t="shared" si="213"/>
        <v>7</v>
      </c>
      <c r="N440" s="32">
        <f t="shared" si="214"/>
        <v>1050</v>
      </c>
      <c r="O440" s="30">
        <v>1</v>
      </c>
      <c r="P440" s="31">
        <v>2</v>
      </c>
      <c r="Q440" s="31">
        <v>3</v>
      </c>
      <c r="R440" s="30">
        <f t="shared" si="215"/>
        <v>6</v>
      </c>
      <c r="S440" s="32">
        <f t="shared" si="216"/>
        <v>900</v>
      </c>
      <c r="T440" s="30">
        <v>2</v>
      </c>
      <c r="U440" s="31"/>
      <c r="V440" s="31"/>
      <c r="W440" s="30">
        <f t="shared" si="217"/>
        <v>2</v>
      </c>
      <c r="X440" s="32">
        <f t="shared" si="218"/>
        <v>300</v>
      </c>
      <c r="Y440" s="33">
        <f t="shared" si="219"/>
        <v>20</v>
      </c>
      <c r="Z440" s="34">
        <v>150</v>
      </c>
      <c r="AA440" s="35">
        <f t="shared" si="220"/>
        <v>3000</v>
      </c>
    </row>
    <row r="441" spans="1:27" s="160" customFormat="1" ht="31.5" customHeight="1" x14ac:dyDescent="0.25">
      <c r="A441" s="27">
        <v>64</v>
      </c>
      <c r="B441" s="36"/>
      <c r="C441" s="36" t="s">
        <v>847</v>
      </c>
      <c r="D441" s="37" t="s">
        <v>86</v>
      </c>
      <c r="E441" s="161">
        <v>2</v>
      </c>
      <c r="F441" s="162">
        <v>3</v>
      </c>
      <c r="G441" s="162">
        <v>10</v>
      </c>
      <c r="H441" s="30">
        <f>E441+F441+G441</f>
        <v>15</v>
      </c>
      <c r="I441" s="32">
        <f>H441*$Z441</f>
        <v>1200</v>
      </c>
      <c r="J441" s="30">
        <v>10</v>
      </c>
      <c r="K441" s="31">
        <v>10</v>
      </c>
      <c r="L441" s="31">
        <v>15</v>
      </c>
      <c r="M441" s="30">
        <f>J441+K441+L441</f>
        <v>35</v>
      </c>
      <c r="N441" s="32">
        <f>M441*$Z441</f>
        <v>2800</v>
      </c>
      <c r="O441" s="30">
        <v>10</v>
      </c>
      <c r="P441" s="31">
        <v>15</v>
      </c>
      <c r="Q441" s="31">
        <v>15</v>
      </c>
      <c r="R441" s="30">
        <f>O441+P441+Q441</f>
        <v>40</v>
      </c>
      <c r="S441" s="32">
        <f>R441*$Z441</f>
        <v>3200</v>
      </c>
      <c r="T441" s="30">
        <v>10</v>
      </c>
      <c r="U441" s="31"/>
      <c r="V441" s="31"/>
      <c r="W441" s="30">
        <f>T441+U441+V441</f>
        <v>10</v>
      </c>
      <c r="X441" s="32">
        <f>W441*$Z441</f>
        <v>800</v>
      </c>
      <c r="Y441" s="33">
        <f>H441+M441+R441+W441</f>
        <v>100</v>
      </c>
      <c r="Z441" s="34">
        <v>80</v>
      </c>
      <c r="AA441" s="35">
        <f t="shared" si="220"/>
        <v>8000</v>
      </c>
    </row>
    <row r="442" spans="1:27" s="160" customFormat="1" ht="31.5" customHeight="1" x14ac:dyDescent="0.25">
      <c r="A442" s="27">
        <v>65</v>
      </c>
      <c r="B442" s="36"/>
      <c r="C442" s="36" t="s">
        <v>848</v>
      </c>
      <c r="D442" s="37" t="s">
        <v>80</v>
      </c>
      <c r="E442" s="161">
        <v>1</v>
      </c>
      <c r="F442" s="162"/>
      <c r="G442" s="162">
        <v>5</v>
      </c>
      <c r="H442" s="30">
        <f>E442+F442+G442</f>
        <v>6</v>
      </c>
      <c r="I442" s="32">
        <f>H442*$Z442</f>
        <v>300</v>
      </c>
      <c r="J442" s="30">
        <v>2</v>
      </c>
      <c r="K442" s="31">
        <v>5</v>
      </c>
      <c r="L442" s="31">
        <v>6</v>
      </c>
      <c r="M442" s="30">
        <f>J442+K442+L442</f>
        <v>13</v>
      </c>
      <c r="N442" s="32">
        <f>M442*$Z442</f>
        <v>650</v>
      </c>
      <c r="O442" s="30">
        <v>4</v>
      </c>
      <c r="P442" s="31">
        <v>6</v>
      </c>
      <c r="Q442" s="31">
        <v>6</v>
      </c>
      <c r="R442" s="30">
        <f>O442+P442+Q442</f>
        <v>16</v>
      </c>
      <c r="S442" s="32">
        <f>R442*$Z442</f>
        <v>800</v>
      </c>
      <c r="T442" s="30">
        <v>5</v>
      </c>
      <c r="U442" s="31"/>
      <c r="V442" s="31"/>
      <c r="W442" s="30">
        <f>T442+U442+V442</f>
        <v>5</v>
      </c>
      <c r="X442" s="32">
        <f>W442*$Z442</f>
        <v>250</v>
      </c>
      <c r="Y442" s="33">
        <f>H442+M442+R442+W442</f>
        <v>40</v>
      </c>
      <c r="Z442" s="34">
        <v>50</v>
      </c>
      <c r="AA442" s="35">
        <f t="shared" si="220"/>
        <v>2000</v>
      </c>
    </row>
    <row r="443" spans="1:27" s="160" customFormat="1" ht="31.5" customHeight="1" x14ac:dyDescent="0.25">
      <c r="A443" s="27">
        <v>66</v>
      </c>
      <c r="B443" s="36"/>
      <c r="C443" s="36" t="s">
        <v>849</v>
      </c>
      <c r="D443" s="37" t="s">
        <v>111</v>
      </c>
      <c r="E443" s="161">
        <v>3</v>
      </c>
      <c r="F443" s="162">
        <v>3</v>
      </c>
      <c r="G443" s="162">
        <v>5</v>
      </c>
      <c r="H443" s="30">
        <f>E443+F443+G443</f>
        <v>11</v>
      </c>
      <c r="I443" s="32">
        <f>H443*$Z443</f>
        <v>440</v>
      </c>
      <c r="J443" s="30">
        <v>5</v>
      </c>
      <c r="K443" s="31">
        <v>3</v>
      </c>
      <c r="L443" s="31">
        <v>5</v>
      </c>
      <c r="M443" s="30">
        <f>J443+K443+L443</f>
        <v>13</v>
      </c>
      <c r="N443" s="32">
        <f>M443*$Z443</f>
        <v>520</v>
      </c>
      <c r="O443" s="30">
        <v>5</v>
      </c>
      <c r="P443" s="31">
        <v>3</v>
      </c>
      <c r="Q443" s="31">
        <v>5</v>
      </c>
      <c r="R443" s="30">
        <f>O443+P443+Q443</f>
        <v>13</v>
      </c>
      <c r="S443" s="32">
        <f>R443*$Z443</f>
        <v>520</v>
      </c>
      <c r="T443" s="30">
        <v>5</v>
      </c>
      <c r="U443" s="31">
        <v>3</v>
      </c>
      <c r="V443" s="31"/>
      <c r="W443" s="30">
        <f>T443+U443+V443</f>
        <v>8</v>
      </c>
      <c r="X443" s="32">
        <f>W443*$Z443</f>
        <v>320</v>
      </c>
      <c r="Y443" s="33">
        <f>H443+M443+R443+W443</f>
        <v>45</v>
      </c>
      <c r="Z443" s="34">
        <v>40</v>
      </c>
      <c r="AA443" s="35">
        <f t="shared" si="220"/>
        <v>1800</v>
      </c>
    </row>
    <row r="444" spans="1:27" s="160" customFormat="1" ht="31.5" customHeight="1" x14ac:dyDescent="0.25">
      <c r="A444" s="27">
        <v>67</v>
      </c>
      <c r="B444" s="36"/>
      <c r="C444" s="36" t="s">
        <v>850</v>
      </c>
      <c r="D444" s="37" t="s">
        <v>111</v>
      </c>
      <c r="E444" s="161">
        <v>3</v>
      </c>
      <c r="F444" s="162">
        <v>3</v>
      </c>
      <c r="G444" s="162">
        <v>5</v>
      </c>
      <c r="H444" s="30">
        <f>E444+F444+G444</f>
        <v>11</v>
      </c>
      <c r="I444" s="32">
        <f>H444*$Z444</f>
        <v>440</v>
      </c>
      <c r="J444" s="30">
        <v>5</v>
      </c>
      <c r="K444" s="31">
        <v>3</v>
      </c>
      <c r="L444" s="31">
        <v>5</v>
      </c>
      <c r="M444" s="30">
        <f>J444+K444+L444</f>
        <v>13</v>
      </c>
      <c r="N444" s="32">
        <f>M444*$Z444</f>
        <v>520</v>
      </c>
      <c r="O444" s="30">
        <v>5</v>
      </c>
      <c r="P444" s="31">
        <v>3</v>
      </c>
      <c r="Q444" s="31">
        <v>5</v>
      </c>
      <c r="R444" s="30">
        <f>O444+P444+Q444</f>
        <v>13</v>
      </c>
      <c r="S444" s="32">
        <f>R444*$Z444</f>
        <v>520</v>
      </c>
      <c r="T444" s="30">
        <v>5</v>
      </c>
      <c r="U444" s="31">
        <v>3</v>
      </c>
      <c r="V444" s="31"/>
      <c r="W444" s="30">
        <f>T444+U444+V444</f>
        <v>8</v>
      </c>
      <c r="X444" s="32">
        <f>W444*$Z444</f>
        <v>320</v>
      </c>
      <c r="Y444" s="33">
        <f>H444+M444+R444+W444</f>
        <v>45</v>
      </c>
      <c r="Z444" s="34">
        <v>40</v>
      </c>
      <c r="AA444" s="35">
        <f t="shared" si="220"/>
        <v>1800</v>
      </c>
    </row>
    <row r="445" spans="1:27" s="160" customFormat="1" ht="31.5" customHeight="1" x14ac:dyDescent="0.25">
      <c r="A445" s="27">
        <v>68</v>
      </c>
      <c r="B445" s="36"/>
      <c r="C445" s="36" t="s">
        <v>851</v>
      </c>
      <c r="D445" s="37" t="s">
        <v>839</v>
      </c>
      <c r="E445" s="161"/>
      <c r="F445" s="162">
        <v>2</v>
      </c>
      <c r="G445" s="162">
        <v>10</v>
      </c>
      <c r="H445" s="30">
        <f>E445+F445+G445</f>
        <v>12</v>
      </c>
      <c r="I445" s="32">
        <f>H445*$Z445</f>
        <v>9600</v>
      </c>
      <c r="J445" s="30">
        <v>8</v>
      </c>
      <c r="K445" s="31">
        <v>10</v>
      </c>
      <c r="L445" s="31">
        <v>20</v>
      </c>
      <c r="M445" s="30">
        <f>J445+K445+L445</f>
        <v>38</v>
      </c>
      <c r="N445" s="32">
        <f>M445*$Z445</f>
        <v>30400</v>
      </c>
      <c r="O445" s="30">
        <v>10</v>
      </c>
      <c r="P445" s="31">
        <v>8</v>
      </c>
      <c r="Q445" s="31">
        <v>20</v>
      </c>
      <c r="R445" s="30">
        <f>O445+P445+Q445</f>
        <v>38</v>
      </c>
      <c r="S445" s="32">
        <f>R445*$Z445</f>
        <v>30400</v>
      </c>
      <c r="T445" s="30">
        <v>10</v>
      </c>
      <c r="U445" s="31">
        <v>2</v>
      </c>
      <c r="V445" s="31"/>
      <c r="W445" s="30">
        <f>T445+U445+V445</f>
        <v>12</v>
      </c>
      <c r="X445" s="32">
        <f>W445*$Z445</f>
        <v>9600</v>
      </c>
      <c r="Y445" s="33">
        <f>H445+M445+R445+W445</f>
        <v>100</v>
      </c>
      <c r="Z445" s="34">
        <v>800</v>
      </c>
      <c r="AA445" s="35">
        <f t="shared" si="220"/>
        <v>80000</v>
      </c>
    </row>
    <row r="446" spans="1:27" s="160" customFormat="1" ht="31.5" customHeight="1" x14ac:dyDescent="0.25">
      <c r="A446" s="27">
        <v>69</v>
      </c>
      <c r="B446" s="36"/>
      <c r="C446" s="36" t="s">
        <v>852</v>
      </c>
      <c r="D446" s="37" t="s">
        <v>86</v>
      </c>
      <c r="E446" s="161"/>
      <c r="F446" s="162">
        <v>5</v>
      </c>
      <c r="G446" s="162">
        <v>20</v>
      </c>
      <c r="H446" s="30">
        <f>E446+F446+G446</f>
        <v>25</v>
      </c>
      <c r="I446" s="32">
        <f>H446*$Z446</f>
        <v>2000</v>
      </c>
      <c r="J446" s="30">
        <v>15</v>
      </c>
      <c r="K446" s="31">
        <v>20</v>
      </c>
      <c r="L446" s="31">
        <v>35</v>
      </c>
      <c r="M446" s="30">
        <f>J446+K446+L446</f>
        <v>70</v>
      </c>
      <c r="N446" s="32">
        <f>M446*$Z446</f>
        <v>5600</v>
      </c>
      <c r="O446" s="30">
        <v>25</v>
      </c>
      <c r="P446" s="31">
        <v>20</v>
      </c>
      <c r="Q446" s="31">
        <v>30</v>
      </c>
      <c r="R446" s="30">
        <f>O446+P446+Q446</f>
        <v>75</v>
      </c>
      <c r="S446" s="32">
        <f>R446*$Z446</f>
        <v>6000</v>
      </c>
      <c r="T446" s="30">
        <v>20</v>
      </c>
      <c r="U446" s="31">
        <v>10</v>
      </c>
      <c r="V446" s="31"/>
      <c r="W446" s="30">
        <f>T446+U446+V446</f>
        <v>30</v>
      </c>
      <c r="X446" s="32">
        <f>W446*$Z446</f>
        <v>2400</v>
      </c>
      <c r="Y446" s="33">
        <f>H446+M446+R446+W446</f>
        <v>200</v>
      </c>
      <c r="Z446" s="34">
        <v>80</v>
      </c>
      <c r="AA446" s="35">
        <f t="shared" si="220"/>
        <v>16000</v>
      </c>
    </row>
    <row r="447" spans="1:27" s="160" customFormat="1" ht="31.5" customHeight="1" x14ac:dyDescent="0.25">
      <c r="A447" s="27">
        <v>70</v>
      </c>
      <c r="B447" s="36"/>
      <c r="C447" s="36" t="s">
        <v>853</v>
      </c>
      <c r="D447" s="37" t="s">
        <v>839</v>
      </c>
      <c r="E447" s="161"/>
      <c r="F447" s="162"/>
      <c r="G447" s="162">
        <v>5</v>
      </c>
      <c r="H447" s="30">
        <f>E447+F447+G447</f>
        <v>5</v>
      </c>
      <c r="I447" s="32">
        <f>H447*$Z447</f>
        <v>3500</v>
      </c>
      <c r="J447" s="30">
        <v>5</v>
      </c>
      <c r="K447" s="31">
        <v>5</v>
      </c>
      <c r="L447" s="31">
        <v>10</v>
      </c>
      <c r="M447" s="30">
        <f>J447+K447+L447</f>
        <v>20</v>
      </c>
      <c r="N447" s="32">
        <f>M447*$Z447</f>
        <v>14000</v>
      </c>
      <c r="O447" s="30">
        <v>5</v>
      </c>
      <c r="P447" s="31">
        <v>5</v>
      </c>
      <c r="Q447" s="31">
        <v>8</v>
      </c>
      <c r="R447" s="30">
        <f>O447+P447+Q447</f>
        <v>18</v>
      </c>
      <c r="S447" s="32">
        <f>R447*$Z447</f>
        <v>12600</v>
      </c>
      <c r="T447" s="30">
        <v>7</v>
      </c>
      <c r="U447" s="31"/>
      <c r="V447" s="31"/>
      <c r="W447" s="30">
        <f>T447+U447+V447</f>
        <v>7</v>
      </c>
      <c r="X447" s="32">
        <f>W447*$Z447</f>
        <v>4900</v>
      </c>
      <c r="Y447" s="33">
        <f>H447+M447+R447+W447</f>
        <v>50</v>
      </c>
      <c r="Z447" s="34">
        <v>700</v>
      </c>
      <c r="AA447" s="35">
        <f t="shared" si="220"/>
        <v>35000</v>
      </c>
    </row>
    <row r="448" spans="1:27" s="160" customFormat="1" ht="31.5" customHeight="1" x14ac:dyDescent="0.25">
      <c r="A448" s="27">
        <v>71</v>
      </c>
      <c r="B448" s="36"/>
      <c r="C448" s="36" t="s">
        <v>854</v>
      </c>
      <c r="D448" s="37" t="s">
        <v>86</v>
      </c>
      <c r="E448" s="161"/>
      <c r="F448" s="162">
        <v>5</v>
      </c>
      <c r="G448" s="162">
        <v>10</v>
      </c>
      <c r="H448" s="30">
        <f>E448+F448+G448</f>
        <v>15</v>
      </c>
      <c r="I448" s="32">
        <f>H448*$Z448</f>
        <v>1050</v>
      </c>
      <c r="J448" s="30">
        <v>15</v>
      </c>
      <c r="K448" s="31">
        <v>20</v>
      </c>
      <c r="L448" s="31">
        <v>20</v>
      </c>
      <c r="M448" s="30">
        <f>J448+K448+L448</f>
        <v>55</v>
      </c>
      <c r="N448" s="32">
        <f>M448*$Z448</f>
        <v>3850</v>
      </c>
      <c r="O448" s="30">
        <v>20</v>
      </c>
      <c r="P448" s="31">
        <v>15</v>
      </c>
      <c r="Q448" s="31">
        <v>25</v>
      </c>
      <c r="R448" s="30">
        <f>O448+P448+Q448</f>
        <v>60</v>
      </c>
      <c r="S448" s="32">
        <f>R448*$Z448</f>
        <v>4200</v>
      </c>
      <c r="T448" s="30">
        <v>20</v>
      </c>
      <c r="U448" s="31"/>
      <c r="V448" s="31"/>
      <c r="W448" s="30">
        <f>T448+U448+V448</f>
        <v>20</v>
      </c>
      <c r="X448" s="32">
        <f>W448*$Z448</f>
        <v>1400</v>
      </c>
      <c r="Y448" s="33">
        <f>H448+M448+R448+W448</f>
        <v>150</v>
      </c>
      <c r="Z448" s="34">
        <v>70</v>
      </c>
      <c r="AA448" s="35">
        <f t="shared" si="220"/>
        <v>10500</v>
      </c>
    </row>
    <row r="449" spans="1:27" s="160" customFormat="1" ht="31.5" customHeight="1" x14ac:dyDescent="0.25">
      <c r="A449" s="27">
        <v>72</v>
      </c>
      <c r="B449" s="36"/>
      <c r="C449" s="36" t="s">
        <v>855</v>
      </c>
      <c r="D449" s="37" t="s">
        <v>86</v>
      </c>
      <c r="E449" s="161">
        <v>2</v>
      </c>
      <c r="F449" s="162">
        <v>3</v>
      </c>
      <c r="G449" s="162">
        <v>5</v>
      </c>
      <c r="H449" s="30">
        <f>E449+F449+G449</f>
        <v>10</v>
      </c>
      <c r="I449" s="32">
        <f>H449*$Z449</f>
        <v>700</v>
      </c>
      <c r="J449" s="30">
        <v>8</v>
      </c>
      <c r="K449" s="31">
        <v>8</v>
      </c>
      <c r="L449" s="31">
        <v>12</v>
      </c>
      <c r="M449" s="30">
        <f>J449+K449+L449</f>
        <v>28</v>
      </c>
      <c r="N449" s="32">
        <f>M449*$Z449</f>
        <v>1960</v>
      </c>
      <c r="O449" s="30">
        <v>7</v>
      </c>
      <c r="P449" s="31">
        <v>8</v>
      </c>
      <c r="Q449" s="31">
        <v>8</v>
      </c>
      <c r="R449" s="30">
        <f>O449+P449+Q449</f>
        <v>23</v>
      </c>
      <c r="S449" s="32">
        <f>R449*$Z449</f>
        <v>1610</v>
      </c>
      <c r="T449" s="30">
        <v>9</v>
      </c>
      <c r="U449" s="31"/>
      <c r="V449" s="31"/>
      <c r="W449" s="30">
        <f>T449+U449+V449</f>
        <v>9</v>
      </c>
      <c r="X449" s="32">
        <f>W449*$Z449</f>
        <v>630</v>
      </c>
      <c r="Y449" s="33">
        <f>H449+M449+R449+W449</f>
        <v>70</v>
      </c>
      <c r="Z449" s="34">
        <v>70</v>
      </c>
      <c r="AA449" s="35">
        <f t="shared" si="220"/>
        <v>4900</v>
      </c>
    </row>
    <row r="450" spans="1:27" s="160" customFormat="1" ht="31.5" customHeight="1" x14ac:dyDescent="0.25">
      <c r="A450" s="27">
        <v>73</v>
      </c>
      <c r="B450" s="36"/>
      <c r="C450" s="36" t="s">
        <v>856</v>
      </c>
      <c r="D450" s="37" t="s">
        <v>77</v>
      </c>
      <c r="E450" s="161">
        <v>5</v>
      </c>
      <c r="F450" s="162">
        <v>2</v>
      </c>
      <c r="G450" s="162">
        <v>10</v>
      </c>
      <c r="H450" s="30">
        <f t="shared" ref="H450:H456" si="221">E450+F450+G450</f>
        <v>17</v>
      </c>
      <c r="I450" s="32">
        <f>H450*$Z450</f>
        <v>1020</v>
      </c>
      <c r="J450" s="30">
        <v>15</v>
      </c>
      <c r="K450" s="31">
        <v>10</v>
      </c>
      <c r="L450" s="31">
        <v>10</v>
      </c>
      <c r="M450" s="30">
        <f t="shared" ref="M450:M456" si="222">J450+K450+L450</f>
        <v>35</v>
      </c>
      <c r="N450" s="32">
        <f>M450*$Z450</f>
        <v>2100</v>
      </c>
      <c r="O450" s="30">
        <v>15</v>
      </c>
      <c r="P450" s="31">
        <v>8</v>
      </c>
      <c r="Q450" s="31">
        <v>10</v>
      </c>
      <c r="R450" s="30">
        <f t="shared" ref="R450:R456" si="223">O450+P450+Q450</f>
        <v>33</v>
      </c>
      <c r="S450" s="32">
        <f>R450*$Z450</f>
        <v>1980</v>
      </c>
      <c r="T450" s="30">
        <v>10</v>
      </c>
      <c r="U450" s="31"/>
      <c r="V450" s="31"/>
      <c r="W450" s="30">
        <f t="shared" ref="W450:W456" si="224">T450+U450+V450</f>
        <v>10</v>
      </c>
      <c r="X450" s="32">
        <f>W450*$Z450</f>
        <v>600</v>
      </c>
      <c r="Y450" s="33">
        <f>H450+M450+R450+W450</f>
        <v>95</v>
      </c>
      <c r="Z450" s="34">
        <v>60</v>
      </c>
      <c r="AA450" s="35">
        <f t="shared" si="220"/>
        <v>5700</v>
      </c>
    </row>
    <row r="451" spans="1:27" ht="31.5" customHeight="1" x14ac:dyDescent="0.25">
      <c r="A451" s="27">
        <v>74</v>
      </c>
      <c r="B451" s="36"/>
      <c r="C451" s="36" t="s">
        <v>857</v>
      </c>
      <c r="D451" s="37" t="s">
        <v>839</v>
      </c>
      <c r="E451" s="161">
        <v>3</v>
      </c>
      <c r="F451" s="162">
        <v>1</v>
      </c>
      <c r="G451" s="162">
        <v>2</v>
      </c>
      <c r="H451" s="30">
        <f t="shared" si="221"/>
        <v>6</v>
      </c>
      <c r="I451" s="32">
        <f>H451*$Z451</f>
        <v>3300</v>
      </c>
      <c r="J451" s="30">
        <v>2</v>
      </c>
      <c r="K451" s="31">
        <v>2</v>
      </c>
      <c r="L451" s="31">
        <v>6</v>
      </c>
      <c r="M451" s="30">
        <f t="shared" si="222"/>
        <v>10</v>
      </c>
      <c r="N451" s="32">
        <f>M451*$Z451</f>
        <v>5500</v>
      </c>
      <c r="O451" s="30">
        <v>2</v>
      </c>
      <c r="P451" s="31">
        <v>2</v>
      </c>
      <c r="Q451" s="31">
        <v>2</v>
      </c>
      <c r="R451" s="30">
        <f t="shared" si="223"/>
        <v>6</v>
      </c>
      <c r="S451" s="32">
        <f>R451*$Z451</f>
        <v>3300</v>
      </c>
      <c r="T451" s="30">
        <v>3</v>
      </c>
      <c r="U451" s="31"/>
      <c r="V451" s="31"/>
      <c r="W451" s="30">
        <f t="shared" si="224"/>
        <v>3</v>
      </c>
      <c r="X451" s="32">
        <f>W451*$Z451</f>
        <v>1650</v>
      </c>
      <c r="Y451" s="33">
        <f>H451+M451+R451+W451</f>
        <v>25</v>
      </c>
      <c r="Z451" s="34">
        <v>550</v>
      </c>
      <c r="AA451" s="35">
        <f t="shared" si="220"/>
        <v>13750</v>
      </c>
    </row>
    <row r="452" spans="1:27" s="160" customFormat="1" ht="31.5" customHeight="1" x14ac:dyDescent="0.25">
      <c r="A452" s="27">
        <v>75</v>
      </c>
      <c r="B452" s="36"/>
      <c r="C452" s="36" t="s">
        <v>858</v>
      </c>
      <c r="D452" s="37" t="s">
        <v>111</v>
      </c>
      <c r="E452" s="161">
        <v>8</v>
      </c>
      <c r="F452" s="162">
        <v>2</v>
      </c>
      <c r="G452" s="162">
        <v>3</v>
      </c>
      <c r="H452" s="30">
        <f t="shared" si="221"/>
        <v>13</v>
      </c>
      <c r="I452" s="32">
        <f>H452*$Z452</f>
        <v>910</v>
      </c>
      <c r="J452" s="30">
        <v>10</v>
      </c>
      <c r="K452" s="31">
        <v>12</v>
      </c>
      <c r="L452" s="31">
        <v>15</v>
      </c>
      <c r="M452" s="30">
        <f t="shared" si="222"/>
        <v>37</v>
      </c>
      <c r="N452" s="32">
        <f>M452*$Z452</f>
        <v>2590</v>
      </c>
      <c r="O452" s="30">
        <v>11</v>
      </c>
      <c r="P452" s="31">
        <v>14</v>
      </c>
      <c r="Q452" s="31">
        <v>10</v>
      </c>
      <c r="R452" s="30">
        <f t="shared" si="223"/>
        <v>35</v>
      </c>
      <c r="S452" s="32">
        <f>R452*$Z452</f>
        <v>2450</v>
      </c>
      <c r="T452" s="30">
        <v>15</v>
      </c>
      <c r="U452" s="31"/>
      <c r="V452" s="31"/>
      <c r="W452" s="30">
        <f t="shared" si="224"/>
        <v>15</v>
      </c>
      <c r="X452" s="32">
        <f>W452*$Z452</f>
        <v>1050</v>
      </c>
      <c r="Y452" s="33">
        <f>H452+M452+R452+W452</f>
        <v>100</v>
      </c>
      <c r="Z452" s="34">
        <v>70</v>
      </c>
      <c r="AA452" s="35">
        <f t="shared" si="220"/>
        <v>7000</v>
      </c>
    </row>
    <row r="453" spans="1:27" s="160" customFormat="1" ht="31.5" customHeight="1" x14ac:dyDescent="0.25">
      <c r="A453" s="27">
        <v>76</v>
      </c>
      <c r="B453" s="36"/>
      <c r="C453" s="36" t="s">
        <v>859</v>
      </c>
      <c r="D453" s="37" t="s">
        <v>58</v>
      </c>
      <c r="E453" s="161"/>
      <c r="F453" s="162">
        <v>4</v>
      </c>
      <c r="G453" s="162"/>
      <c r="H453" s="30">
        <f t="shared" si="221"/>
        <v>4</v>
      </c>
      <c r="I453" s="32">
        <f>H453*$Z453</f>
        <v>2200</v>
      </c>
      <c r="J453" s="162">
        <v>4</v>
      </c>
      <c r="K453" s="31"/>
      <c r="L453" s="31">
        <v>1</v>
      </c>
      <c r="M453" s="30">
        <f t="shared" si="222"/>
        <v>5</v>
      </c>
      <c r="N453" s="32">
        <f>M453*$Z453</f>
        <v>2750</v>
      </c>
      <c r="O453" s="162">
        <v>4</v>
      </c>
      <c r="P453" s="31">
        <v>1</v>
      </c>
      <c r="Q453" s="31"/>
      <c r="R453" s="30">
        <f t="shared" si="223"/>
        <v>5</v>
      </c>
      <c r="S453" s="32">
        <f>R453*$Z453</f>
        <v>2750</v>
      </c>
      <c r="T453" s="30">
        <v>5</v>
      </c>
      <c r="U453" s="31"/>
      <c r="V453" s="31"/>
      <c r="W453" s="30">
        <f t="shared" si="224"/>
        <v>5</v>
      </c>
      <c r="X453" s="32">
        <f>W453*$Z453</f>
        <v>2750</v>
      </c>
      <c r="Y453" s="33">
        <f>H453+M453+R453+W453</f>
        <v>19</v>
      </c>
      <c r="Z453" s="34">
        <v>550</v>
      </c>
      <c r="AA453" s="35">
        <f t="shared" si="220"/>
        <v>10450</v>
      </c>
    </row>
    <row r="454" spans="1:27" s="160" customFormat="1" ht="31.5" customHeight="1" x14ac:dyDescent="0.25">
      <c r="A454" s="27">
        <v>77</v>
      </c>
      <c r="B454" s="36"/>
      <c r="C454" s="36" t="s">
        <v>860</v>
      </c>
      <c r="D454" s="37" t="s">
        <v>58</v>
      </c>
      <c r="E454" s="161"/>
      <c r="F454" s="162">
        <v>3</v>
      </c>
      <c r="G454" s="162"/>
      <c r="H454" s="30">
        <f t="shared" si="221"/>
        <v>3</v>
      </c>
      <c r="I454" s="32">
        <f>H454*$Z454</f>
        <v>1650</v>
      </c>
      <c r="J454" s="162">
        <v>3</v>
      </c>
      <c r="K454" s="31"/>
      <c r="L454" s="31">
        <v>1</v>
      </c>
      <c r="M454" s="30">
        <f t="shared" si="222"/>
        <v>4</v>
      </c>
      <c r="N454" s="32">
        <f>M454*$Z454</f>
        <v>2200</v>
      </c>
      <c r="O454" s="162">
        <v>3</v>
      </c>
      <c r="P454" s="31">
        <v>1</v>
      </c>
      <c r="Q454" s="31"/>
      <c r="R454" s="30">
        <f t="shared" si="223"/>
        <v>4</v>
      </c>
      <c r="S454" s="32">
        <f>R454*$Z454</f>
        <v>2200</v>
      </c>
      <c r="T454" s="30">
        <v>4</v>
      </c>
      <c r="U454" s="31"/>
      <c r="V454" s="31"/>
      <c r="W454" s="30">
        <f t="shared" si="224"/>
        <v>4</v>
      </c>
      <c r="X454" s="32">
        <f>W454*$Z454</f>
        <v>2200</v>
      </c>
      <c r="Y454" s="33">
        <f>H454+M454+R454+W454</f>
        <v>15</v>
      </c>
      <c r="Z454" s="34">
        <v>550</v>
      </c>
      <c r="AA454" s="35">
        <f t="shared" si="220"/>
        <v>8250</v>
      </c>
    </row>
    <row r="455" spans="1:27" s="160" customFormat="1" ht="31.5" customHeight="1" x14ac:dyDescent="0.25">
      <c r="A455" s="27">
        <v>78</v>
      </c>
      <c r="B455" s="36"/>
      <c r="C455" s="36" t="s">
        <v>861</v>
      </c>
      <c r="D455" s="37" t="s">
        <v>58</v>
      </c>
      <c r="E455" s="161"/>
      <c r="F455" s="162">
        <v>3</v>
      </c>
      <c r="G455" s="162"/>
      <c r="H455" s="30">
        <f t="shared" si="221"/>
        <v>3</v>
      </c>
      <c r="I455" s="32">
        <f>H455*$Z455</f>
        <v>1650</v>
      </c>
      <c r="J455" s="162">
        <v>3</v>
      </c>
      <c r="K455" s="31"/>
      <c r="L455" s="31">
        <v>1</v>
      </c>
      <c r="M455" s="30">
        <f t="shared" si="222"/>
        <v>4</v>
      </c>
      <c r="N455" s="32">
        <f>M455*$Z455</f>
        <v>2200</v>
      </c>
      <c r="O455" s="162">
        <v>3</v>
      </c>
      <c r="P455" s="31">
        <v>1</v>
      </c>
      <c r="Q455" s="31"/>
      <c r="R455" s="30">
        <f t="shared" si="223"/>
        <v>4</v>
      </c>
      <c r="S455" s="32">
        <f>R455*$Z455</f>
        <v>2200</v>
      </c>
      <c r="T455" s="30">
        <v>4</v>
      </c>
      <c r="U455" s="31"/>
      <c r="V455" s="31"/>
      <c r="W455" s="30">
        <f t="shared" si="224"/>
        <v>4</v>
      </c>
      <c r="X455" s="32">
        <f>W455*$Z455</f>
        <v>2200</v>
      </c>
      <c r="Y455" s="33">
        <f>H455+M455+R455+W455</f>
        <v>15</v>
      </c>
      <c r="Z455" s="34">
        <v>550</v>
      </c>
      <c r="AA455" s="35">
        <f t="shared" si="220"/>
        <v>8250</v>
      </c>
    </row>
    <row r="456" spans="1:27" s="160" customFormat="1" ht="31.5" customHeight="1" x14ac:dyDescent="0.25">
      <c r="A456" s="27">
        <v>79</v>
      </c>
      <c r="B456" s="36"/>
      <c r="C456" s="36" t="s">
        <v>862</v>
      </c>
      <c r="D456" s="37" t="s">
        <v>58</v>
      </c>
      <c r="E456" s="161"/>
      <c r="F456" s="162">
        <v>3</v>
      </c>
      <c r="G456" s="162"/>
      <c r="H456" s="30">
        <f t="shared" si="221"/>
        <v>3</v>
      </c>
      <c r="I456" s="32">
        <f>H456*$Z456</f>
        <v>1650</v>
      </c>
      <c r="J456" s="162">
        <v>3</v>
      </c>
      <c r="K456" s="31"/>
      <c r="L456" s="31">
        <v>1</v>
      </c>
      <c r="M456" s="30">
        <f t="shared" si="222"/>
        <v>4</v>
      </c>
      <c r="N456" s="32">
        <f>M456*$Z456</f>
        <v>2200</v>
      </c>
      <c r="O456" s="162">
        <v>3</v>
      </c>
      <c r="P456" s="31">
        <v>1</v>
      </c>
      <c r="Q456" s="31"/>
      <c r="R456" s="30">
        <f t="shared" si="223"/>
        <v>4</v>
      </c>
      <c r="S456" s="32">
        <f>R456*$Z456</f>
        <v>2200</v>
      </c>
      <c r="T456" s="30">
        <v>4</v>
      </c>
      <c r="U456" s="31"/>
      <c r="V456" s="31"/>
      <c r="W456" s="30">
        <f t="shared" si="224"/>
        <v>4</v>
      </c>
      <c r="X456" s="32">
        <f>W456*$Z456</f>
        <v>2200</v>
      </c>
      <c r="Y456" s="33">
        <f>H456+M456+R456+W456</f>
        <v>15</v>
      </c>
      <c r="Z456" s="34">
        <v>550</v>
      </c>
      <c r="AA456" s="35">
        <f t="shared" si="220"/>
        <v>8250</v>
      </c>
    </row>
    <row r="457" spans="1:27" s="160" customFormat="1" ht="31.5" customHeight="1" x14ac:dyDescent="0.25">
      <c r="A457" s="27">
        <v>80</v>
      </c>
      <c r="B457" s="36"/>
      <c r="C457" s="36" t="s">
        <v>863</v>
      </c>
      <c r="D457" s="37" t="s">
        <v>58</v>
      </c>
      <c r="E457" s="30"/>
      <c r="F457" s="31">
        <v>3</v>
      </c>
      <c r="G457" s="31">
        <v>5</v>
      </c>
      <c r="H457" s="30">
        <f>E457+F457+G457</f>
        <v>8</v>
      </c>
      <c r="I457" s="32">
        <f>H457*$Z457</f>
        <v>4000</v>
      </c>
      <c r="J457" s="30">
        <v>3</v>
      </c>
      <c r="K457" s="31">
        <v>2</v>
      </c>
      <c r="L457" s="31">
        <v>7</v>
      </c>
      <c r="M457" s="30">
        <f>J457+K457+L457</f>
        <v>12</v>
      </c>
      <c r="N457" s="32">
        <f>M457*$Z457</f>
        <v>6000</v>
      </c>
      <c r="O457" s="30">
        <v>4</v>
      </c>
      <c r="P457" s="31">
        <v>3</v>
      </c>
      <c r="Q457" s="31">
        <v>6</v>
      </c>
      <c r="R457" s="30">
        <f>O457+P457+Q457</f>
        <v>13</v>
      </c>
      <c r="S457" s="32">
        <f>R457*$Z457</f>
        <v>6500</v>
      </c>
      <c r="T457" s="30">
        <v>4</v>
      </c>
      <c r="U457" s="31">
        <v>3</v>
      </c>
      <c r="V457" s="31"/>
      <c r="W457" s="30">
        <f>T457+U457+V457</f>
        <v>7</v>
      </c>
      <c r="X457" s="32">
        <f>W457*$Z457</f>
        <v>3500</v>
      </c>
      <c r="Y457" s="33">
        <f>H457+M457+R457+W457</f>
        <v>40</v>
      </c>
      <c r="Z457" s="34">
        <v>500</v>
      </c>
      <c r="AA457" s="35">
        <f t="shared" si="220"/>
        <v>20000</v>
      </c>
    </row>
    <row r="458" spans="1:27" s="160" customFormat="1" ht="31.5" customHeight="1" x14ac:dyDescent="0.25">
      <c r="A458" s="27">
        <v>81</v>
      </c>
      <c r="B458" s="36"/>
      <c r="C458" s="36" t="s">
        <v>864</v>
      </c>
      <c r="D458" s="37" t="s">
        <v>58</v>
      </c>
      <c r="E458" s="161"/>
      <c r="F458" s="162">
        <v>2</v>
      </c>
      <c r="G458" s="162">
        <v>4</v>
      </c>
      <c r="H458" s="30">
        <f t="shared" ref="H458:H477" si="225">E458+F458+G458</f>
        <v>6</v>
      </c>
      <c r="I458" s="32">
        <f>H458*$Z458</f>
        <v>3000</v>
      </c>
      <c r="J458" s="30">
        <v>2</v>
      </c>
      <c r="K458" s="31">
        <v>1</v>
      </c>
      <c r="L458" s="31">
        <v>6</v>
      </c>
      <c r="M458" s="30">
        <f t="shared" ref="M458:M477" si="226">J458+K458+L458</f>
        <v>9</v>
      </c>
      <c r="N458" s="32">
        <f>M458*$Z458</f>
        <v>4500</v>
      </c>
      <c r="O458" s="30">
        <v>3</v>
      </c>
      <c r="P458" s="31">
        <v>2</v>
      </c>
      <c r="Q458" s="31">
        <v>5</v>
      </c>
      <c r="R458" s="30">
        <f t="shared" ref="R458:R477" si="227">O458+P458+Q458</f>
        <v>10</v>
      </c>
      <c r="S458" s="32">
        <f>R458*$Z458</f>
        <v>5000</v>
      </c>
      <c r="T458" s="30">
        <v>3</v>
      </c>
      <c r="U458" s="31">
        <v>2</v>
      </c>
      <c r="V458" s="31"/>
      <c r="W458" s="30">
        <f t="shared" ref="W458:W477" si="228">T458+U458+V458</f>
        <v>5</v>
      </c>
      <c r="X458" s="32">
        <f>W458*$Z458</f>
        <v>2500</v>
      </c>
      <c r="Y458" s="33">
        <f>H458+M458+R458+W458</f>
        <v>30</v>
      </c>
      <c r="Z458" s="34">
        <v>500</v>
      </c>
      <c r="AA458" s="35">
        <f t="shared" si="220"/>
        <v>15000</v>
      </c>
    </row>
    <row r="459" spans="1:27" ht="31.5" customHeight="1" x14ac:dyDescent="0.25">
      <c r="A459" s="27">
        <v>82</v>
      </c>
      <c r="B459" s="36"/>
      <c r="C459" s="36" t="s">
        <v>865</v>
      </c>
      <c r="D459" s="37" t="s">
        <v>58</v>
      </c>
      <c r="E459" s="161"/>
      <c r="F459" s="162">
        <v>2</v>
      </c>
      <c r="G459" s="162">
        <v>4</v>
      </c>
      <c r="H459" s="30">
        <f t="shared" si="225"/>
        <v>6</v>
      </c>
      <c r="I459" s="32">
        <f>H459*$Z459</f>
        <v>3000</v>
      </c>
      <c r="J459" s="30">
        <v>2</v>
      </c>
      <c r="K459" s="31">
        <v>1</v>
      </c>
      <c r="L459" s="31">
        <v>6</v>
      </c>
      <c r="M459" s="30">
        <f t="shared" si="226"/>
        <v>9</v>
      </c>
      <c r="N459" s="32">
        <f>M459*$Z459</f>
        <v>4500</v>
      </c>
      <c r="O459" s="30">
        <v>3</v>
      </c>
      <c r="P459" s="31">
        <v>2</v>
      </c>
      <c r="Q459" s="31">
        <v>5</v>
      </c>
      <c r="R459" s="30">
        <f t="shared" si="227"/>
        <v>10</v>
      </c>
      <c r="S459" s="32">
        <f>R459*$Z459</f>
        <v>5000</v>
      </c>
      <c r="T459" s="30">
        <v>3</v>
      </c>
      <c r="U459" s="31">
        <v>2</v>
      </c>
      <c r="V459" s="31"/>
      <c r="W459" s="30">
        <f t="shared" si="228"/>
        <v>5</v>
      </c>
      <c r="X459" s="32">
        <f>W459*$Z459</f>
        <v>2500</v>
      </c>
      <c r="Y459" s="33">
        <f>H459+M459+R459+W459</f>
        <v>30</v>
      </c>
      <c r="Z459" s="34">
        <v>500</v>
      </c>
      <c r="AA459" s="35">
        <f t="shared" si="220"/>
        <v>15000</v>
      </c>
    </row>
    <row r="460" spans="1:27" s="160" customFormat="1" ht="31.5" customHeight="1" x14ac:dyDescent="0.25">
      <c r="A460" s="27">
        <v>83</v>
      </c>
      <c r="B460" s="36"/>
      <c r="C460" s="36" t="s">
        <v>866</v>
      </c>
      <c r="D460" s="37" t="s">
        <v>58</v>
      </c>
      <c r="E460" s="161"/>
      <c r="F460" s="162">
        <v>2</v>
      </c>
      <c r="G460" s="162">
        <v>4</v>
      </c>
      <c r="H460" s="30">
        <f t="shared" si="225"/>
        <v>6</v>
      </c>
      <c r="I460" s="32">
        <f>H460*$Z460</f>
        <v>3000</v>
      </c>
      <c r="J460" s="30">
        <v>2</v>
      </c>
      <c r="K460" s="31">
        <v>1</v>
      </c>
      <c r="L460" s="31">
        <v>6</v>
      </c>
      <c r="M460" s="30">
        <f t="shared" si="226"/>
        <v>9</v>
      </c>
      <c r="N460" s="32">
        <f>M460*$Z460</f>
        <v>4500</v>
      </c>
      <c r="O460" s="30">
        <v>3</v>
      </c>
      <c r="P460" s="31">
        <v>2</v>
      </c>
      <c r="Q460" s="31">
        <v>5</v>
      </c>
      <c r="R460" s="30">
        <f t="shared" si="227"/>
        <v>10</v>
      </c>
      <c r="S460" s="32">
        <f>R460*$Z460</f>
        <v>5000</v>
      </c>
      <c r="T460" s="30">
        <v>3</v>
      </c>
      <c r="U460" s="31">
        <v>2</v>
      </c>
      <c r="V460" s="31"/>
      <c r="W460" s="30">
        <f t="shared" si="228"/>
        <v>5</v>
      </c>
      <c r="X460" s="32">
        <f>W460*$Z460</f>
        <v>2500</v>
      </c>
      <c r="Y460" s="33">
        <f>H460+M460+R460+W460</f>
        <v>30</v>
      </c>
      <c r="Z460" s="34">
        <v>500</v>
      </c>
      <c r="AA460" s="35">
        <f t="shared" si="220"/>
        <v>15000</v>
      </c>
    </row>
    <row r="461" spans="1:27" s="160" customFormat="1" ht="31.5" customHeight="1" x14ac:dyDescent="0.25">
      <c r="A461" s="27">
        <v>84</v>
      </c>
      <c r="B461" s="36"/>
      <c r="C461" s="36" t="s">
        <v>867</v>
      </c>
      <c r="D461" s="37" t="s">
        <v>111</v>
      </c>
      <c r="E461" s="161">
        <v>30</v>
      </c>
      <c r="F461" s="162">
        <v>100</v>
      </c>
      <c r="G461" s="162">
        <v>100</v>
      </c>
      <c r="H461" s="30">
        <f t="shared" si="225"/>
        <v>230</v>
      </c>
      <c r="I461" s="32">
        <f>H461*$Z461</f>
        <v>2760</v>
      </c>
      <c r="J461" s="30">
        <v>200</v>
      </c>
      <c r="K461" s="31">
        <v>150</v>
      </c>
      <c r="L461" s="31">
        <v>150</v>
      </c>
      <c r="M461" s="30">
        <f t="shared" si="226"/>
        <v>500</v>
      </c>
      <c r="N461" s="32">
        <f>M461*$Z461</f>
        <v>6000</v>
      </c>
      <c r="O461" s="30">
        <v>150</v>
      </c>
      <c r="P461" s="31">
        <v>150</v>
      </c>
      <c r="Q461" s="31">
        <v>120</v>
      </c>
      <c r="R461" s="30">
        <f t="shared" si="227"/>
        <v>420</v>
      </c>
      <c r="S461" s="32">
        <f>R461*$Z461</f>
        <v>5040</v>
      </c>
      <c r="T461" s="30">
        <v>100</v>
      </c>
      <c r="U461" s="31">
        <v>30</v>
      </c>
      <c r="V461" s="31"/>
      <c r="W461" s="30">
        <f t="shared" si="228"/>
        <v>130</v>
      </c>
      <c r="X461" s="32">
        <f>W461*$Z461</f>
        <v>1560</v>
      </c>
      <c r="Y461" s="33">
        <f>H461+M461+R461+W461</f>
        <v>1280</v>
      </c>
      <c r="Z461" s="34">
        <v>12</v>
      </c>
      <c r="AA461" s="35">
        <f t="shared" si="220"/>
        <v>15360</v>
      </c>
    </row>
    <row r="462" spans="1:27" s="160" customFormat="1" ht="31.5" customHeight="1" x14ac:dyDescent="0.25">
      <c r="A462" s="27">
        <v>85</v>
      </c>
      <c r="B462" s="36"/>
      <c r="C462" s="36" t="s">
        <v>868</v>
      </c>
      <c r="D462" s="37" t="s">
        <v>111</v>
      </c>
      <c r="E462" s="161">
        <v>3</v>
      </c>
      <c r="F462" s="162"/>
      <c r="G462" s="162">
        <v>5</v>
      </c>
      <c r="H462" s="30">
        <f t="shared" si="225"/>
        <v>8</v>
      </c>
      <c r="I462" s="32">
        <f>H462*$Z462</f>
        <v>2000</v>
      </c>
      <c r="J462" s="30">
        <v>2</v>
      </c>
      <c r="K462" s="31">
        <v>2</v>
      </c>
      <c r="L462" s="31">
        <v>3</v>
      </c>
      <c r="M462" s="30">
        <f t="shared" si="226"/>
        <v>7</v>
      </c>
      <c r="N462" s="32">
        <f>M462*$Z462</f>
        <v>1750</v>
      </c>
      <c r="O462" s="30">
        <v>3</v>
      </c>
      <c r="P462" s="31">
        <v>2</v>
      </c>
      <c r="Q462" s="31">
        <v>5</v>
      </c>
      <c r="R462" s="30">
        <f t="shared" si="227"/>
        <v>10</v>
      </c>
      <c r="S462" s="32">
        <f>R462*$Z462</f>
        <v>2500</v>
      </c>
      <c r="T462" s="30">
        <v>5</v>
      </c>
      <c r="U462" s="31"/>
      <c r="V462" s="31"/>
      <c r="W462" s="30">
        <f t="shared" si="228"/>
        <v>5</v>
      </c>
      <c r="X462" s="32">
        <f>W462*$Z462</f>
        <v>1250</v>
      </c>
      <c r="Y462" s="33">
        <f>H462+M462+R462+W462</f>
        <v>30</v>
      </c>
      <c r="Z462" s="34">
        <v>250</v>
      </c>
      <c r="AA462" s="35">
        <f t="shared" si="220"/>
        <v>7500</v>
      </c>
    </row>
    <row r="463" spans="1:27" s="160" customFormat="1" ht="31.5" customHeight="1" x14ac:dyDescent="0.25">
      <c r="A463" s="27">
        <v>86</v>
      </c>
      <c r="B463" s="36"/>
      <c r="C463" s="36" t="s">
        <v>869</v>
      </c>
      <c r="D463" s="37" t="s">
        <v>80</v>
      </c>
      <c r="E463" s="161"/>
      <c r="F463" s="162">
        <v>10</v>
      </c>
      <c r="G463" s="162">
        <v>20</v>
      </c>
      <c r="H463" s="30">
        <f t="shared" si="225"/>
        <v>30</v>
      </c>
      <c r="I463" s="32">
        <f>H463*$Z463</f>
        <v>1800</v>
      </c>
      <c r="J463" s="30">
        <v>15</v>
      </c>
      <c r="K463" s="31">
        <v>15</v>
      </c>
      <c r="L463" s="31">
        <v>20</v>
      </c>
      <c r="M463" s="30">
        <f t="shared" si="226"/>
        <v>50</v>
      </c>
      <c r="N463" s="32">
        <f>M463*$Z463</f>
        <v>3000</v>
      </c>
      <c r="O463" s="30">
        <v>20</v>
      </c>
      <c r="P463" s="31">
        <v>15</v>
      </c>
      <c r="Q463" s="31">
        <v>15</v>
      </c>
      <c r="R463" s="30">
        <f t="shared" si="227"/>
        <v>50</v>
      </c>
      <c r="S463" s="32">
        <f>R463*$Z463</f>
        <v>3000</v>
      </c>
      <c r="T463" s="30">
        <v>20</v>
      </c>
      <c r="U463" s="31"/>
      <c r="V463" s="31"/>
      <c r="W463" s="30">
        <f t="shared" si="228"/>
        <v>20</v>
      </c>
      <c r="X463" s="32">
        <f>W463*$Z463</f>
        <v>1200</v>
      </c>
      <c r="Y463" s="33">
        <f>H463+M463+R463+W463</f>
        <v>150</v>
      </c>
      <c r="Z463" s="34">
        <v>60</v>
      </c>
      <c r="AA463" s="35">
        <f t="shared" si="220"/>
        <v>9000</v>
      </c>
    </row>
    <row r="464" spans="1:27" s="160" customFormat="1" ht="31.5" customHeight="1" x14ac:dyDescent="0.25">
      <c r="A464" s="27">
        <v>87</v>
      </c>
      <c r="B464" s="36"/>
      <c r="C464" s="36" t="s">
        <v>870</v>
      </c>
      <c r="D464" s="37" t="s">
        <v>290</v>
      </c>
      <c r="E464" s="161">
        <v>50</v>
      </c>
      <c r="F464" s="162">
        <v>100</v>
      </c>
      <c r="G464" s="162">
        <v>300</v>
      </c>
      <c r="H464" s="30">
        <f t="shared" si="225"/>
        <v>450</v>
      </c>
      <c r="I464" s="32">
        <f>H464*$Z464</f>
        <v>11250</v>
      </c>
      <c r="J464" s="30">
        <v>250</v>
      </c>
      <c r="K464" s="31">
        <v>250</v>
      </c>
      <c r="L464" s="31">
        <v>500</v>
      </c>
      <c r="M464" s="30">
        <f t="shared" si="226"/>
        <v>1000</v>
      </c>
      <c r="N464" s="32">
        <f>M464*$Z464</f>
        <v>25000</v>
      </c>
      <c r="O464" s="30">
        <v>150</v>
      </c>
      <c r="P464" s="31">
        <v>100</v>
      </c>
      <c r="Q464" s="31">
        <v>200</v>
      </c>
      <c r="R464" s="30">
        <f t="shared" si="227"/>
        <v>450</v>
      </c>
      <c r="S464" s="32">
        <f>R464*$Z464</f>
        <v>11250</v>
      </c>
      <c r="T464" s="30">
        <v>150</v>
      </c>
      <c r="U464" s="31">
        <v>50</v>
      </c>
      <c r="V464" s="31"/>
      <c r="W464" s="30">
        <f t="shared" si="228"/>
        <v>200</v>
      </c>
      <c r="X464" s="32">
        <f>W464*$Z464</f>
        <v>5000</v>
      </c>
      <c r="Y464" s="33">
        <f>H464+M464+R464+W464</f>
        <v>2100</v>
      </c>
      <c r="Z464" s="34">
        <v>25</v>
      </c>
      <c r="AA464" s="35">
        <f t="shared" si="220"/>
        <v>52500</v>
      </c>
    </row>
    <row r="465" spans="1:27" s="160" customFormat="1" ht="31.5" customHeight="1" x14ac:dyDescent="0.25">
      <c r="A465" s="27">
        <v>88</v>
      </c>
      <c r="B465" s="36"/>
      <c r="C465" s="36" t="s">
        <v>871</v>
      </c>
      <c r="D465" s="37" t="s">
        <v>111</v>
      </c>
      <c r="E465" s="161"/>
      <c r="F465" s="162"/>
      <c r="G465" s="162">
        <v>15</v>
      </c>
      <c r="H465" s="30">
        <f t="shared" si="225"/>
        <v>15</v>
      </c>
      <c r="I465" s="32">
        <f>H465*$Z465</f>
        <v>900</v>
      </c>
      <c r="J465" s="30"/>
      <c r="K465" s="31">
        <v>15</v>
      </c>
      <c r="L465" s="31">
        <v>15</v>
      </c>
      <c r="M465" s="30">
        <f t="shared" si="226"/>
        <v>30</v>
      </c>
      <c r="N465" s="32">
        <f>M465*$Z465</f>
        <v>1800</v>
      </c>
      <c r="O465" s="30">
        <v>30</v>
      </c>
      <c r="P465" s="31"/>
      <c r="Q465" s="31">
        <v>15</v>
      </c>
      <c r="R465" s="30">
        <f t="shared" si="227"/>
        <v>45</v>
      </c>
      <c r="S465" s="32">
        <f>R465*$Z465</f>
        <v>2700</v>
      </c>
      <c r="T465" s="30">
        <v>15</v>
      </c>
      <c r="U465" s="31"/>
      <c r="V465" s="31"/>
      <c r="W465" s="30">
        <f t="shared" si="228"/>
        <v>15</v>
      </c>
      <c r="X465" s="32">
        <f>W465*$Z465</f>
        <v>900</v>
      </c>
      <c r="Y465" s="33">
        <f>H465+M465+R465+W465</f>
        <v>105</v>
      </c>
      <c r="Z465" s="34">
        <v>60</v>
      </c>
      <c r="AA465" s="35">
        <f t="shared" si="220"/>
        <v>6300</v>
      </c>
    </row>
    <row r="466" spans="1:27" s="160" customFormat="1" ht="31.5" customHeight="1" x14ac:dyDescent="0.25">
      <c r="A466" s="27">
        <v>89</v>
      </c>
      <c r="B466" s="36"/>
      <c r="C466" s="36" t="s">
        <v>872</v>
      </c>
      <c r="D466" s="37" t="s">
        <v>111</v>
      </c>
      <c r="E466" s="161"/>
      <c r="F466" s="162">
        <v>30</v>
      </c>
      <c r="G466" s="162">
        <v>30</v>
      </c>
      <c r="H466" s="30">
        <f t="shared" si="225"/>
        <v>60</v>
      </c>
      <c r="I466" s="32">
        <f>H466*$Z466</f>
        <v>3600</v>
      </c>
      <c r="J466" s="30">
        <v>50</v>
      </c>
      <c r="K466" s="31">
        <v>100</v>
      </c>
      <c r="L466" s="31">
        <v>100</v>
      </c>
      <c r="M466" s="30">
        <f t="shared" si="226"/>
        <v>250</v>
      </c>
      <c r="N466" s="32">
        <f>M466*$Z466</f>
        <v>15000</v>
      </c>
      <c r="O466" s="30">
        <v>80</v>
      </c>
      <c r="P466" s="31">
        <v>50</v>
      </c>
      <c r="Q466" s="31">
        <v>30</v>
      </c>
      <c r="R466" s="30">
        <f t="shared" si="227"/>
        <v>160</v>
      </c>
      <c r="S466" s="32">
        <f>R466*$Z466</f>
        <v>9600</v>
      </c>
      <c r="T466" s="30">
        <v>30</v>
      </c>
      <c r="U466" s="31"/>
      <c r="V466" s="31"/>
      <c r="W466" s="30">
        <f t="shared" si="228"/>
        <v>30</v>
      </c>
      <c r="X466" s="32">
        <f>W466*$Z466</f>
        <v>1800</v>
      </c>
      <c r="Y466" s="33">
        <f>H466+M466+R466+W466</f>
        <v>500</v>
      </c>
      <c r="Z466" s="34">
        <v>60</v>
      </c>
      <c r="AA466" s="35">
        <f t="shared" si="220"/>
        <v>30000</v>
      </c>
    </row>
    <row r="467" spans="1:27" s="160" customFormat="1" ht="31.5" customHeight="1" x14ac:dyDescent="0.25">
      <c r="A467" s="27">
        <v>90</v>
      </c>
      <c r="B467" s="36"/>
      <c r="C467" s="36" t="s">
        <v>873</v>
      </c>
      <c r="D467" s="37" t="s">
        <v>111</v>
      </c>
      <c r="E467" s="161"/>
      <c r="F467" s="162"/>
      <c r="G467" s="162">
        <v>15</v>
      </c>
      <c r="H467" s="30">
        <f t="shared" si="225"/>
        <v>15</v>
      </c>
      <c r="I467" s="32">
        <f>H467*$Z467</f>
        <v>900</v>
      </c>
      <c r="J467" s="30"/>
      <c r="K467" s="31">
        <v>20</v>
      </c>
      <c r="L467" s="31">
        <v>15</v>
      </c>
      <c r="M467" s="30">
        <f t="shared" si="226"/>
        <v>35</v>
      </c>
      <c r="N467" s="32">
        <f>M467*$Z467</f>
        <v>2100</v>
      </c>
      <c r="O467" s="30"/>
      <c r="P467" s="31">
        <v>20</v>
      </c>
      <c r="Q467" s="31">
        <v>15</v>
      </c>
      <c r="R467" s="30">
        <f t="shared" si="227"/>
        <v>35</v>
      </c>
      <c r="S467" s="32">
        <f>R467*$Z467</f>
        <v>2100</v>
      </c>
      <c r="T467" s="30">
        <v>15</v>
      </c>
      <c r="U467" s="31"/>
      <c r="V467" s="31"/>
      <c r="W467" s="30">
        <f t="shared" si="228"/>
        <v>15</v>
      </c>
      <c r="X467" s="32">
        <f>W467*$Z467</f>
        <v>900</v>
      </c>
      <c r="Y467" s="33">
        <f>H467+M467+R467+W467</f>
        <v>100</v>
      </c>
      <c r="Z467" s="34">
        <v>60</v>
      </c>
      <c r="AA467" s="35">
        <f t="shared" si="220"/>
        <v>6000</v>
      </c>
    </row>
    <row r="468" spans="1:27" s="160" customFormat="1" ht="31.5" customHeight="1" x14ac:dyDescent="0.25">
      <c r="A468" s="27">
        <v>91</v>
      </c>
      <c r="B468" s="36"/>
      <c r="C468" s="36" t="s">
        <v>874</v>
      </c>
      <c r="D468" s="37" t="s">
        <v>111</v>
      </c>
      <c r="E468" s="161"/>
      <c r="F468" s="162"/>
      <c r="G468" s="162">
        <v>30</v>
      </c>
      <c r="H468" s="30">
        <f t="shared" si="225"/>
        <v>30</v>
      </c>
      <c r="I468" s="32">
        <f>H468*$Z468</f>
        <v>1200</v>
      </c>
      <c r="J468" s="30">
        <v>40</v>
      </c>
      <c r="K468" s="31">
        <v>100</v>
      </c>
      <c r="L468" s="31">
        <v>110</v>
      </c>
      <c r="M468" s="30">
        <f t="shared" si="226"/>
        <v>250</v>
      </c>
      <c r="N468" s="32">
        <f>M468*$Z468</f>
        <v>10000</v>
      </c>
      <c r="O468" s="30">
        <v>150</v>
      </c>
      <c r="P468" s="31">
        <v>100</v>
      </c>
      <c r="Q468" s="31">
        <v>70</v>
      </c>
      <c r="R468" s="30">
        <f t="shared" si="227"/>
        <v>320</v>
      </c>
      <c r="S468" s="32">
        <f>R468*$Z468</f>
        <v>12800</v>
      </c>
      <c r="T468" s="30">
        <v>100</v>
      </c>
      <c r="U468" s="31"/>
      <c r="V468" s="31"/>
      <c r="W468" s="30">
        <f t="shared" si="228"/>
        <v>100</v>
      </c>
      <c r="X468" s="32">
        <f>W468*$Z468</f>
        <v>4000</v>
      </c>
      <c r="Y468" s="33">
        <f>H468+M468+R468+W468</f>
        <v>700</v>
      </c>
      <c r="Z468" s="34">
        <v>40</v>
      </c>
      <c r="AA468" s="35">
        <f t="shared" si="220"/>
        <v>28000</v>
      </c>
    </row>
    <row r="469" spans="1:27" s="160" customFormat="1" ht="31.5" customHeight="1" x14ac:dyDescent="0.25">
      <c r="A469" s="27">
        <v>92</v>
      </c>
      <c r="B469" s="36"/>
      <c r="C469" s="36" t="s">
        <v>875</v>
      </c>
      <c r="D469" s="37" t="s">
        <v>839</v>
      </c>
      <c r="E469" s="161"/>
      <c r="F469" s="162"/>
      <c r="G469" s="162">
        <v>5</v>
      </c>
      <c r="H469" s="30">
        <f t="shared" si="225"/>
        <v>5</v>
      </c>
      <c r="I469" s="32">
        <f>H469*$Z469</f>
        <v>1750</v>
      </c>
      <c r="J469" s="30">
        <v>2</v>
      </c>
      <c r="K469" s="31">
        <v>6</v>
      </c>
      <c r="L469" s="31">
        <v>5</v>
      </c>
      <c r="M469" s="30">
        <f t="shared" si="226"/>
        <v>13</v>
      </c>
      <c r="N469" s="32">
        <f>M469*$Z469</f>
        <v>4550</v>
      </c>
      <c r="O469" s="30">
        <v>5</v>
      </c>
      <c r="P469" s="31">
        <v>3</v>
      </c>
      <c r="Q469" s="31">
        <v>4</v>
      </c>
      <c r="R469" s="30">
        <f t="shared" si="227"/>
        <v>12</v>
      </c>
      <c r="S469" s="32">
        <f>R469*$Z469</f>
        <v>4200</v>
      </c>
      <c r="T469" s="30">
        <v>5</v>
      </c>
      <c r="U469" s="31"/>
      <c r="V469" s="31"/>
      <c r="W469" s="30">
        <f t="shared" si="228"/>
        <v>5</v>
      </c>
      <c r="X469" s="32">
        <f>W469*$Z469</f>
        <v>1750</v>
      </c>
      <c r="Y469" s="33">
        <f>H469+M469+R469+W469</f>
        <v>35</v>
      </c>
      <c r="Z469" s="34">
        <v>350</v>
      </c>
      <c r="AA469" s="35">
        <f t="shared" si="220"/>
        <v>12250</v>
      </c>
    </row>
    <row r="470" spans="1:27" s="165" customFormat="1" ht="31.5" customHeight="1" x14ac:dyDescent="0.25">
      <c r="A470" s="27">
        <v>93</v>
      </c>
      <c r="B470" s="36"/>
      <c r="C470" s="36" t="s">
        <v>882</v>
      </c>
      <c r="D470" s="37" t="s">
        <v>111</v>
      </c>
      <c r="E470" s="161"/>
      <c r="F470" s="162"/>
      <c r="G470" s="162">
        <v>5</v>
      </c>
      <c r="H470" s="30">
        <f t="shared" si="225"/>
        <v>5</v>
      </c>
      <c r="I470" s="32">
        <f t="shared" ref="I470:I472" si="229">H470*$Z470</f>
        <v>0</v>
      </c>
      <c r="J470" s="30"/>
      <c r="K470" s="31">
        <v>2</v>
      </c>
      <c r="L470" s="31">
        <v>3</v>
      </c>
      <c r="M470" s="30">
        <f t="shared" si="226"/>
        <v>5</v>
      </c>
      <c r="N470" s="32">
        <f t="shared" ref="N470:N472" si="230">M470*$Z470</f>
        <v>0</v>
      </c>
      <c r="O470" s="30"/>
      <c r="P470" s="31">
        <v>3</v>
      </c>
      <c r="Q470" s="31">
        <v>4</v>
      </c>
      <c r="R470" s="30">
        <f t="shared" si="227"/>
        <v>7</v>
      </c>
      <c r="S470" s="32">
        <f t="shared" ref="S470:S472" si="231">R470*$Z470</f>
        <v>0</v>
      </c>
      <c r="T470" s="30">
        <v>3</v>
      </c>
      <c r="U470" s="31"/>
      <c r="V470" s="31"/>
      <c r="W470" s="30">
        <f t="shared" si="228"/>
        <v>3</v>
      </c>
      <c r="X470" s="32">
        <f t="shared" ref="X470:X472" si="232">W470*$Z470</f>
        <v>0</v>
      </c>
      <c r="Y470" s="33">
        <f t="shared" ref="Y470:Y472" si="233">H470+M470+R470+W470</f>
        <v>20</v>
      </c>
      <c r="Z470" s="34">
        <v>0</v>
      </c>
      <c r="AA470" s="35">
        <f t="shared" si="220"/>
        <v>0</v>
      </c>
    </row>
    <row r="471" spans="1:27" s="165" customFormat="1" ht="31.5" customHeight="1" x14ac:dyDescent="0.25">
      <c r="A471" s="27">
        <v>94</v>
      </c>
      <c r="B471" s="36"/>
      <c r="C471" s="36" t="s">
        <v>883</v>
      </c>
      <c r="D471" s="37" t="s">
        <v>111</v>
      </c>
      <c r="E471" s="161"/>
      <c r="F471" s="162"/>
      <c r="G471" s="162">
        <v>2</v>
      </c>
      <c r="H471" s="30">
        <f t="shared" si="225"/>
        <v>2</v>
      </c>
      <c r="I471" s="32">
        <f t="shared" si="229"/>
        <v>0</v>
      </c>
      <c r="J471" s="30"/>
      <c r="K471" s="31"/>
      <c r="L471" s="31">
        <v>2</v>
      </c>
      <c r="M471" s="30">
        <f t="shared" si="226"/>
        <v>2</v>
      </c>
      <c r="N471" s="32">
        <f t="shared" si="230"/>
        <v>0</v>
      </c>
      <c r="O471" s="30"/>
      <c r="P471" s="31">
        <v>2</v>
      </c>
      <c r="Q471" s="31">
        <v>2</v>
      </c>
      <c r="R471" s="30">
        <f t="shared" si="227"/>
        <v>4</v>
      </c>
      <c r="S471" s="32">
        <f t="shared" si="231"/>
        <v>0</v>
      </c>
      <c r="T471" s="30">
        <v>2</v>
      </c>
      <c r="U471" s="31"/>
      <c r="V471" s="31"/>
      <c r="W471" s="30">
        <f t="shared" si="228"/>
        <v>2</v>
      </c>
      <c r="X471" s="32">
        <f t="shared" si="232"/>
        <v>0</v>
      </c>
      <c r="Y471" s="33">
        <f t="shared" si="233"/>
        <v>10</v>
      </c>
      <c r="Z471" s="34">
        <v>0</v>
      </c>
      <c r="AA471" s="35">
        <f t="shared" si="220"/>
        <v>0</v>
      </c>
    </row>
    <row r="472" spans="1:27" s="165" customFormat="1" ht="31.5" customHeight="1" x14ac:dyDescent="0.25">
      <c r="A472" s="27">
        <v>95</v>
      </c>
      <c r="B472" s="36"/>
      <c r="C472" s="36" t="s">
        <v>884</v>
      </c>
      <c r="D472" s="37" t="s">
        <v>111</v>
      </c>
      <c r="E472" s="161"/>
      <c r="F472" s="162"/>
      <c r="G472" s="162">
        <v>2</v>
      </c>
      <c r="H472" s="30">
        <f t="shared" si="225"/>
        <v>2</v>
      </c>
      <c r="I472" s="32">
        <f t="shared" si="229"/>
        <v>0</v>
      </c>
      <c r="J472" s="30"/>
      <c r="K472" s="31">
        <v>1</v>
      </c>
      <c r="L472" s="31">
        <v>4</v>
      </c>
      <c r="M472" s="30">
        <f t="shared" si="226"/>
        <v>5</v>
      </c>
      <c r="N472" s="32">
        <f t="shared" si="230"/>
        <v>0</v>
      </c>
      <c r="O472" s="30"/>
      <c r="P472" s="31">
        <v>2</v>
      </c>
      <c r="Q472" s="31">
        <v>4</v>
      </c>
      <c r="R472" s="30">
        <f t="shared" si="227"/>
        <v>6</v>
      </c>
      <c r="S472" s="32">
        <f t="shared" si="231"/>
        <v>0</v>
      </c>
      <c r="T472" s="30">
        <v>2</v>
      </c>
      <c r="U472" s="31"/>
      <c r="V472" s="31"/>
      <c r="W472" s="30">
        <f t="shared" si="228"/>
        <v>2</v>
      </c>
      <c r="X472" s="32">
        <f t="shared" si="232"/>
        <v>0</v>
      </c>
      <c r="Y472" s="33">
        <f t="shared" si="233"/>
        <v>15</v>
      </c>
      <c r="Z472" s="34">
        <v>0</v>
      </c>
      <c r="AA472" s="35">
        <f t="shared" si="220"/>
        <v>0</v>
      </c>
    </row>
    <row r="473" spans="1:27" s="160" customFormat="1" ht="31.5" customHeight="1" x14ac:dyDescent="0.25">
      <c r="A473" s="27">
        <v>96</v>
      </c>
      <c r="B473" s="36"/>
      <c r="C473" s="36" t="s">
        <v>876</v>
      </c>
      <c r="D473" s="37" t="s">
        <v>171</v>
      </c>
      <c r="E473" s="161"/>
      <c r="F473" s="162"/>
      <c r="G473" s="162">
        <v>3</v>
      </c>
      <c r="H473" s="30">
        <f t="shared" si="225"/>
        <v>3</v>
      </c>
      <c r="I473" s="32">
        <f>H473*$Z473</f>
        <v>3000</v>
      </c>
      <c r="J473" s="30"/>
      <c r="K473" s="31">
        <v>2</v>
      </c>
      <c r="L473" s="31">
        <v>2</v>
      </c>
      <c r="M473" s="30">
        <f t="shared" si="226"/>
        <v>4</v>
      </c>
      <c r="N473" s="32">
        <f>M473*$Z473</f>
        <v>4000</v>
      </c>
      <c r="O473" s="30">
        <v>1</v>
      </c>
      <c r="P473" s="31">
        <v>2</v>
      </c>
      <c r="Q473" s="31">
        <v>3</v>
      </c>
      <c r="R473" s="30">
        <f t="shared" si="227"/>
        <v>6</v>
      </c>
      <c r="S473" s="32">
        <f>R473*$Z473</f>
        <v>6000</v>
      </c>
      <c r="T473" s="30">
        <v>2</v>
      </c>
      <c r="U473" s="31"/>
      <c r="V473" s="31"/>
      <c r="W473" s="30">
        <f t="shared" si="228"/>
        <v>2</v>
      </c>
      <c r="X473" s="32">
        <f>W473*$Z473</f>
        <v>2000</v>
      </c>
      <c r="Y473" s="33">
        <f>H473+M473+R473+W473</f>
        <v>15</v>
      </c>
      <c r="Z473" s="34">
        <v>1000</v>
      </c>
      <c r="AA473" s="35">
        <f t="shared" si="220"/>
        <v>15000</v>
      </c>
    </row>
    <row r="474" spans="1:27" s="160" customFormat="1" ht="31.5" customHeight="1" x14ac:dyDescent="0.25">
      <c r="A474" s="27">
        <v>97</v>
      </c>
      <c r="B474" s="36"/>
      <c r="C474" s="36" t="s">
        <v>880</v>
      </c>
      <c r="D474" s="37" t="s">
        <v>80</v>
      </c>
      <c r="E474" s="161">
        <v>156</v>
      </c>
      <c r="F474" s="162">
        <v>15</v>
      </c>
      <c r="G474" s="162">
        <v>60</v>
      </c>
      <c r="H474" s="30">
        <f t="shared" ref="H474:H476" si="234">E474+F474+G474</f>
        <v>231</v>
      </c>
      <c r="I474" s="32">
        <f>H474*$Z474</f>
        <v>34650</v>
      </c>
      <c r="J474" s="161">
        <v>200</v>
      </c>
      <c r="K474" s="31">
        <v>50</v>
      </c>
      <c r="L474" s="31">
        <v>120</v>
      </c>
      <c r="M474" s="30">
        <f t="shared" ref="M474:M476" si="235">J474+K474+L474</f>
        <v>370</v>
      </c>
      <c r="N474" s="32">
        <f>M474*$Z474</f>
        <v>55500</v>
      </c>
      <c r="O474" s="161">
        <v>250</v>
      </c>
      <c r="P474" s="31">
        <v>50</v>
      </c>
      <c r="Q474" s="31">
        <v>72</v>
      </c>
      <c r="R474" s="30">
        <f t="shared" ref="R474:R476" si="236">O474+P474+Q474</f>
        <v>372</v>
      </c>
      <c r="S474" s="32">
        <f>R474*$Z474</f>
        <v>55800</v>
      </c>
      <c r="T474" s="161">
        <v>212</v>
      </c>
      <c r="U474" s="31">
        <v>30</v>
      </c>
      <c r="V474" s="31"/>
      <c r="W474" s="30">
        <f t="shared" ref="W474:W476" si="237">T474+U474+V474</f>
        <v>242</v>
      </c>
      <c r="X474" s="32">
        <f>W474*$Z474</f>
        <v>36300</v>
      </c>
      <c r="Y474" s="33">
        <f>H474+M474+R474+W474</f>
        <v>1215</v>
      </c>
      <c r="Z474" s="34">
        <v>150</v>
      </c>
      <c r="AA474" s="35">
        <f t="shared" si="220"/>
        <v>182250</v>
      </c>
    </row>
    <row r="475" spans="1:27" s="160" customFormat="1" ht="31.5" customHeight="1" x14ac:dyDescent="0.25">
      <c r="A475" s="27">
        <v>98</v>
      </c>
      <c r="B475" s="36"/>
      <c r="C475" s="36" t="s">
        <v>877</v>
      </c>
      <c r="D475" s="37" t="s">
        <v>80</v>
      </c>
      <c r="E475" s="161"/>
      <c r="F475" s="162">
        <v>2</v>
      </c>
      <c r="G475" s="162">
        <v>5</v>
      </c>
      <c r="H475" s="30">
        <f t="shared" si="234"/>
        <v>7</v>
      </c>
      <c r="I475" s="32">
        <f>H475*$Z475</f>
        <v>4900</v>
      </c>
      <c r="J475" s="30">
        <v>2</v>
      </c>
      <c r="K475" s="31">
        <v>3</v>
      </c>
      <c r="L475" s="31">
        <v>5</v>
      </c>
      <c r="M475" s="30">
        <f t="shared" si="235"/>
        <v>10</v>
      </c>
      <c r="N475" s="32">
        <f>M475*$Z475</f>
        <v>7000</v>
      </c>
      <c r="O475" s="30">
        <v>2</v>
      </c>
      <c r="P475" s="31">
        <v>3</v>
      </c>
      <c r="Q475" s="31">
        <v>6</v>
      </c>
      <c r="R475" s="30">
        <f t="shared" si="236"/>
        <v>11</v>
      </c>
      <c r="S475" s="32">
        <f>R475*$Z475</f>
        <v>7700</v>
      </c>
      <c r="T475" s="30">
        <v>5</v>
      </c>
      <c r="U475" s="31">
        <v>2</v>
      </c>
      <c r="V475" s="31"/>
      <c r="W475" s="30">
        <f t="shared" si="237"/>
        <v>7</v>
      </c>
      <c r="X475" s="32">
        <f>W475*$Z475</f>
        <v>4900</v>
      </c>
      <c r="Y475" s="33">
        <f>H475+M475+R475+W475</f>
        <v>35</v>
      </c>
      <c r="Z475" s="34">
        <v>700</v>
      </c>
      <c r="AA475" s="35">
        <f t="shared" si="220"/>
        <v>24500</v>
      </c>
    </row>
    <row r="476" spans="1:27" s="160" customFormat="1" ht="31.5" customHeight="1" x14ac:dyDescent="0.25">
      <c r="A476" s="27">
        <v>99</v>
      </c>
      <c r="B476" s="36"/>
      <c r="C476" s="36" t="s">
        <v>878</v>
      </c>
      <c r="D476" s="37" t="s">
        <v>111</v>
      </c>
      <c r="E476" s="161">
        <v>50</v>
      </c>
      <c r="F476" s="162">
        <v>150</v>
      </c>
      <c r="G476" s="162">
        <v>300</v>
      </c>
      <c r="H476" s="30">
        <f t="shared" si="234"/>
        <v>500</v>
      </c>
      <c r="I476" s="32">
        <f>H476*$Z478</f>
        <v>0</v>
      </c>
      <c r="J476" s="30">
        <v>350</v>
      </c>
      <c r="K476" s="31">
        <v>400</v>
      </c>
      <c r="L476" s="31">
        <v>600</v>
      </c>
      <c r="M476" s="30">
        <f t="shared" si="235"/>
        <v>1350</v>
      </c>
      <c r="N476" s="32">
        <f>M476*$Z478</f>
        <v>0</v>
      </c>
      <c r="O476" s="30">
        <v>300</v>
      </c>
      <c r="P476" s="31">
        <v>350</v>
      </c>
      <c r="Q476" s="31">
        <v>250</v>
      </c>
      <c r="R476" s="30">
        <f t="shared" si="236"/>
        <v>900</v>
      </c>
      <c r="S476" s="32">
        <f>R476*$Z478</f>
        <v>0</v>
      </c>
      <c r="T476" s="30">
        <v>200</v>
      </c>
      <c r="U476" s="31">
        <v>50</v>
      </c>
      <c r="V476" s="31"/>
      <c r="W476" s="30">
        <f t="shared" si="237"/>
        <v>250</v>
      </c>
      <c r="X476" s="32">
        <f>W476*$Z478</f>
        <v>0</v>
      </c>
      <c r="Y476" s="33">
        <f>H476+M476+R476+W476</f>
        <v>3000</v>
      </c>
      <c r="Z476" s="34">
        <v>25</v>
      </c>
      <c r="AA476" s="35">
        <f t="shared" si="220"/>
        <v>75000</v>
      </c>
    </row>
    <row r="477" spans="1:27" s="160" customFormat="1" ht="31.5" customHeight="1" x14ac:dyDescent="0.25">
      <c r="A477" s="27">
        <v>100</v>
      </c>
      <c r="B477" s="36"/>
      <c r="C477" s="36" t="s">
        <v>879</v>
      </c>
      <c r="D477" s="37" t="s">
        <v>111</v>
      </c>
      <c r="E477" s="161"/>
      <c r="F477" s="162">
        <v>50</v>
      </c>
      <c r="G477" s="162">
        <v>100</v>
      </c>
      <c r="H477" s="30">
        <f t="shared" si="225"/>
        <v>150</v>
      </c>
      <c r="I477" s="32">
        <f>H477*$Z479</f>
        <v>0</v>
      </c>
      <c r="J477" s="30">
        <v>120</v>
      </c>
      <c r="K477" s="31">
        <v>150</v>
      </c>
      <c r="L477" s="31">
        <v>200</v>
      </c>
      <c r="M477" s="30">
        <f t="shared" si="226"/>
        <v>470</v>
      </c>
      <c r="N477" s="32">
        <f>M477*$Z479</f>
        <v>0</v>
      </c>
      <c r="O477" s="30">
        <v>120</v>
      </c>
      <c r="P477" s="31">
        <v>120</v>
      </c>
      <c r="Q477" s="31">
        <v>90</v>
      </c>
      <c r="R477" s="30">
        <f t="shared" si="227"/>
        <v>330</v>
      </c>
      <c r="S477" s="32">
        <f>R477*$Z479</f>
        <v>0</v>
      </c>
      <c r="T477" s="30">
        <v>50</v>
      </c>
      <c r="U477" s="31"/>
      <c r="V477" s="31"/>
      <c r="W477" s="30">
        <f t="shared" si="228"/>
        <v>50</v>
      </c>
      <c r="X477" s="32">
        <f>W477*$Z479</f>
        <v>0</v>
      </c>
      <c r="Y477" s="33">
        <f>H477+M477+R477+W477</f>
        <v>1000</v>
      </c>
      <c r="Z477" s="34">
        <v>40</v>
      </c>
      <c r="AA477" s="35">
        <f t="shared" si="220"/>
        <v>40000</v>
      </c>
    </row>
    <row r="478" spans="1:27" ht="31.5" customHeight="1" x14ac:dyDescent="0.25">
      <c r="A478" s="27"/>
      <c r="B478" s="36"/>
      <c r="C478" s="36"/>
      <c r="D478" s="37"/>
      <c r="E478" s="30"/>
      <c r="F478" s="31"/>
      <c r="G478" s="31"/>
      <c r="H478" s="30">
        <f t="shared" si="171"/>
        <v>0</v>
      </c>
      <c r="I478" s="32">
        <f t="shared" si="172"/>
        <v>0</v>
      </c>
      <c r="J478" s="30"/>
      <c r="K478" s="31"/>
      <c r="L478" s="31"/>
      <c r="M478" s="30">
        <f t="shared" si="173"/>
        <v>0</v>
      </c>
      <c r="N478" s="32">
        <f t="shared" si="174"/>
        <v>0</v>
      </c>
      <c r="O478" s="30"/>
      <c r="P478" s="31"/>
      <c r="Q478" s="31"/>
      <c r="R478" s="30">
        <f t="shared" si="175"/>
        <v>0</v>
      </c>
      <c r="S478" s="32">
        <f t="shared" si="176"/>
        <v>0</v>
      </c>
      <c r="T478" s="30"/>
      <c r="U478" s="31"/>
      <c r="V478" s="31"/>
      <c r="W478" s="30">
        <f t="shared" si="177"/>
        <v>0</v>
      </c>
      <c r="X478" s="32">
        <f t="shared" si="178"/>
        <v>0</v>
      </c>
      <c r="Y478" s="33">
        <f t="shared" si="179"/>
        <v>0</v>
      </c>
      <c r="Z478" s="34">
        <v>0</v>
      </c>
      <c r="AA478" s="35">
        <f t="shared" si="220"/>
        <v>0</v>
      </c>
    </row>
    <row r="479" spans="1:27" ht="31.5" customHeight="1" thickBot="1" x14ac:dyDescent="0.3">
      <c r="A479" s="38"/>
      <c r="B479" s="39"/>
      <c r="C479" s="40"/>
      <c r="D479" s="41"/>
      <c r="E479" s="42"/>
      <c r="F479" s="43"/>
      <c r="G479" s="43"/>
      <c r="H479" s="42">
        <f t="shared" si="171"/>
        <v>0</v>
      </c>
      <c r="I479" s="44">
        <f t="shared" si="172"/>
        <v>0</v>
      </c>
      <c r="J479" s="42"/>
      <c r="K479" s="43"/>
      <c r="L479" s="43"/>
      <c r="M479" s="42">
        <f t="shared" si="173"/>
        <v>0</v>
      </c>
      <c r="N479" s="44">
        <f t="shared" si="174"/>
        <v>0</v>
      </c>
      <c r="O479" s="42"/>
      <c r="P479" s="43"/>
      <c r="Q479" s="43"/>
      <c r="R479" s="42">
        <f t="shared" si="175"/>
        <v>0</v>
      </c>
      <c r="S479" s="44">
        <f t="shared" si="176"/>
        <v>0</v>
      </c>
      <c r="T479" s="42"/>
      <c r="U479" s="43"/>
      <c r="V479" s="43"/>
      <c r="W479" s="42">
        <f t="shared" si="177"/>
        <v>0</v>
      </c>
      <c r="X479" s="44">
        <f t="shared" si="178"/>
        <v>0</v>
      </c>
      <c r="Y479" s="45">
        <f t="shared" si="179"/>
        <v>0</v>
      </c>
      <c r="Z479" s="46">
        <v>0</v>
      </c>
      <c r="AA479" s="47">
        <f t="shared" si="180"/>
        <v>0</v>
      </c>
    </row>
    <row r="480" spans="1:27" ht="31.5" customHeight="1" thickBot="1" x14ac:dyDescent="0.3">
      <c r="A480" s="48"/>
      <c r="B480" s="49"/>
      <c r="C480" s="50"/>
      <c r="D480" s="50"/>
      <c r="E480" s="51"/>
      <c r="F480" s="51"/>
      <c r="G480" s="51"/>
      <c r="H480" s="51"/>
      <c r="I480" s="52"/>
      <c r="J480" s="51"/>
      <c r="K480" s="51"/>
      <c r="L480" s="51"/>
      <c r="M480" s="51"/>
      <c r="N480" s="52"/>
      <c r="O480" s="51"/>
      <c r="P480" s="51"/>
      <c r="Q480" s="51"/>
      <c r="R480" s="51"/>
      <c r="S480" s="52"/>
      <c r="T480" s="51"/>
      <c r="U480" s="51"/>
      <c r="V480" s="51"/>
      <c r="W480" s="51"/>
      <c r="X480" s="52"/>
      <c r="Y480" s="52"/>
      <c r="Z480" s="53"/>
      <c r="AA480" s="52"/>
    </row>
    <row r="481" spans="1:27" ht="31.5" customHeight="1" x14ac:dyDescent="0.25">
      <c r="A481" s="171" t="s">
        <v>807</v>
      </c>
      <c r="B481" s="172"/>
      <c r="C481" s="173"/>
      <c r="D481" s="54"/>
      <c r="E481" s="55"/>
      <c r="F481" s="55"/>
      <c r="G481" s="55"/>
      <c r="H481" s="55"/>
      <c r="I481" s="56"/>
      <c r="J481" s="55"/>
      <c r="K481" s="55"/>
      <c r="L481" s="55"/>
      <c r="M481" s="55"/>
      <c r="N481" s="56"/>
      <c r="O481" s="55"/>
      <c r="P481" s="55"/>
      <c r="Q481" s="55"/>
      <c r="R481" s="55"/>
      <c r="S481" s="56"/>
      <c r="T481" s="55"/>
      <c r="U481" s="55"/>
      <c r="V481" s="55"/>
      <c r="W481" s="55"/>
      <c r="X481" s="56"/>
      <c r="Y481" s="174">
        <f>SUM(AA34:AA479)</f>
        <v>3212895.9299999997</v>
      </c>
      <c r="Z481" s="169"/>
      <c r="AA481" s="175"/>
    </row>
    <row r="482" spans="1:27" ht="40.5" customHeight="1" x14ac:dyDescent="0.25">
      <c r="A482" s="171" t="s">
        <v>808</v>
      </c>
      <c r="B482" s="172"/>
      <c r="C482" s="173"/>
      <c r="D482" s="57"/>
      <c r="E482" s="58"/>
      <c r="F482" s="58"/>
      <c r="G482" s="58"/>
      <c r="H482" s="58"/>
      <c r="I482" s="59"/>
      <c r="J482" s="58"/>
      <c r="K482" s="58"/>
      <c r="L482" s="58"/>
      <c r="M482" s="58"/>
      <c r="N482" s="59"/>
      <c r="O482" s="58"/>
      <c r="P482" s="58"/>
      <c r="Q482" s="58"/>
      <c r="R482" s="58"/>
      <c r="S482" s="59"/>
      <c r="T482" s="58"/>
      <c r="U482" s="58"/>
      <c r="V482" s="58"/>
      <c r="W482" s="58"/>
      <c r="X482" s="59"/>
      <c r="Y482" s="176">
        <f>Y481*0.1</f>
        <v>321289.59299999999</v>
      </c>
      <c r="Z482" s="172"/>
      <c r="AA482" s="173"/>
    </row>
    <row r="483" spans="1:27" ht="66" customHeight="1" x14ac:dyDescent="0.25">
      <c r="A483" s="171" t="s">
        <v>809</v>
      </c>
      <c r="B483" s="172"/>
      <c r="C483" s="173"/>
      <c r="D483" s="57"/>
      <c r="E483" s="58"/>
      <c r="F483" s="58"/>
      <c r="G483" s="58"/>
      <c r="H483" s="58"/>
      <c r="I483" s="59"/>
      <c r="J483" s="58"/>
      <c r="K483" s="58"/>
      <c r="L483" s="58"/>
      <c r="M483" s="58"/>
      <c r="N483" s="59"/>
      <c r="O483" s="58"/>
      <c r="P483" s="58"/>
      <c r="Q483" s="58"/>
      <c r="R483" s="58"/>
      <c r="S483" s="59"/>
      <c r="T483" s="58"/>
      <c r="U483" s="58"/>
      <c r="V483" s="58"/>
      <c r="W483" s="58"/>
      <c r="X483" s="59"/>
      <c r="Y483" s="174">
        <v>0</v>
      </c>
      <c r="Z483" s="169"/>
      <c r="AA483" s="175"/>
    </row>
    <row r="484" spans="1:27" ht="31.5" customHeight="1" x14ac:dyDescent="0.25">
      <c r="A484" s="171" t="s">
        <v>810</v>
      </c>
      <c r="B484" s="172"/>
      <c r="C484" s="173"/>
      <c r="D484" s="57"/>
      <c r="E484" s="58"/>
      <c r="F484" s="58"/>
      <c r="G484" s="58"/>
      <c r="H484" s="58"/>
      <c r="I484" s="59"/>
      <c r="J484" s="58"/>
      <c r="K484" s="58"/>
      <c r="L484" s="58"/>
      <c r="M484" s="58"/>
      <c r="N484" s="59"/>
      <c r="O484" s="58"/>
      <c r="P484" s="58"/>
      <c r="Q484" s="58"/>
      <c r="R484" s="58"/>
      <c r="S484" s="59"/>
      <c r="T484" s="58"/>
      <c r="U484" s="58"/>
      <c r="V484" s="58"/>
      <c r="W484" s="58"/>
      <c r="X484" s="59"/>
      <c r="Y484" s="176">
        <f>SUM(Y481:AA483)</f>
        <v>3534185.5229999996</v>
      </c>
      <c r="Z484" s="172"/>
      <c r="AA484" s="173"/>
    </row>
    <row r="485" spans="1:27" ht="51.75" customHeight="1" x14ac:dyDescent="0.25">
      <c r="A485" s="171" t="s">
        <v>811</v>
      </c>
      <c r="B485" s="172"/>
      <c r="C485" s="173"/>
      <c r="D485" s="168"/>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70"/>
    </row>
    <row r="486" spans="1:27" ht="15.75" customHeight="1" x14ac:dyDescent="0.25">
      <c r="A486" s="177"/>
      <c r="B486" s="167"/>
      <c r="C486" s="167"/>
      <c r="D486" s="60"/>
      <c r="E486" s="61"/>
      <c r="F486" s="61"/>
      <c r="G486" s="61"/>
      <c r="H486" s="61"/>
      <c r="I486" s="62"/>
      <c r="J486" s="61"/>
      <c r="K486" s="61"/>
      <c r="L486" s="61"/>
      <c r="M486" s="61"/>
      <c r="N486" s="62"/>
      <c r="O486" s="61"/>
      <c r="P486" s="61"/>
      <c r="Q486" s="61"/>
      <c r="R486" s="61"/>
      <c r="S486" s="62"/>
      <c r="T486" s="61"/>
      <c r="U486" s="61"/>
      <c r="V486" s="61"/>
      <c r="W486" s="61"/>
      <c r="X486" s="62"/>
      <c r="Y486" s="62"/>
      <c r="Z486" s="63"/>
      <c r="AA486" s="62"/>
    </row>
    <row r="487" spans="1:27" ht="27" customHeight="1" x14ac:dyDescent="0.25">
      <c r="A487" s="60"/>
      <c r="B487" s="64"/>
      <c r="C487" s="65"/>
      <c r="D487" s="60"/>
      <c r="E487" s="61"/>
      <c r="F487" s="61"/>
      <c r="G487" s="61"/>
      <c r="H487" s="61"/>
      <c r="I487" s="62"/>
      <c r="J487" s="61"/>
      <c r="K487" s="61"/>
      <c r="L487" s="61"/>
      <c r="M487" s="61"/>
      <c r="N487" s="62"/>
      <c r="O487" s="61"/>
      <c r="P487" s="61"/>
      <c r="Q487" s="61"/>
      <c r="R487" s="61"/>
      <c r="S487" s="62"/>
      <c r="T487" s="61"/>
      <c r="U487" s="61"/>
      <c r="V487" s="61"/>
      <c r="W487" s="61"/>
      <c r="X487" s="62"/>
      <c r="Y487" s="62"/>
      <c r="Z487" s="63"/>
      <c r="AA487" s="62"/>
    </row>
    <row r="488" spans="1:27" ht="25.5" customHeight="1" x14ac:dyDescent="0.25">
      <c r="A488" s="178" t="s">
        <v>812</v>
      </c>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row>
    <row r="489" spans="1:27" ht="15.75" customHeight="1" x14ac:dyDescent="0.25">
      <c r="A489" s="66"/>
      <c r="B489" s="63"/>
      <c r="C489" s="65"/>
      <c r="D489" s="67"/>
      <c r="E489" s="63"/>
      <c r="F489" s="63"/>
      <c r="G489" s="68"/>
      <c r="H489" s="68"/>
      <c r="I489" s="69"/>
      <c r="J489" s="63"/>
      <c r="K489" s="63"/>
      <c r="L489" s="68"/>
      <c r="M489" s="68"/>
      <c r="N489" s="69"/>
      <c r="O489" s="63"/>
      <c r="P489" s="63"/>
      <c r="Q489" s="68"/>
      <c r="R489" s="68"/>
      <c r="S489" s="69"/>
      <c r="T489" s="63"/>
      <c r="U489" s="63"/>
      <c r="V489" s="68"/>
      <c r="W489" s="68"/>
      <c r="X489" s="69"/>
      <c r="Y489" s="62"/>
      <c r="Z489" s="70"/>
      <c r="AA489" s="71"/>
    </row>
    <row r="490" spans="1:27" s="141" customFormat="1" ht="24" customHeight="1" x14ac:dyDescent="0.3">
      <c r="A490" s="151"/>
      <c r="B490" s="152"/>
      <c r="C490" s="153" t="s">
        <v>813</v>
      </c>
      <c r="D490" s="154"/>
      <c r="E490" s="154"/>
      <c r="F490" s="154"/>
      <c r="G490" s="154"/>
      <c r="H490" s="155" t="s">
        <v>814</v>
      </c>
      <c r="I490" s="156"/>
      <c r="J490" s="154"/>
      <c r="K490" s="154"/>
      <c r="L490" s="154"/>
      <c r="M490" s="154"/>
      <c r="N490" s="157"/>
      <c r="O490" s="154"/>
      <c r="P490" s="154"/>
      <c r="Q490" s="153" t="s">
        <v>815</v>
      </c>
      <c r="R490" s="158"/>
      <c r="S490" s="157"/>
      <c r="T490" s="154"/>
      <c r="U490" s="154"/>
      <c r="V490" s="154"/>
      <c r="W490" s="154"/>
      <c r="X490" s="157"/>
      <c r="Y490" s="157"/>
      <c r="Z490" s="159"/>
      <c r="AA490" s="157"/>
    </row>
    <row r="491" spans="1:27" ht="21.75" customHeight="1" x14ac:dyDescent="0.25">
      <c r="A491" s="66"/>
      <c r="B491" s="63"/>
      <c r="C491" s="65"/>
      <c r="D491" s="61"/>
      <c r="E491" s="61"/>
      <c r="F491" s="61"/>
      <c r="G491" s="61"/>
      <c r="H491" s="61"/>
      <c r="I491" s="62"/>
      <c r="J491" s="61"/>
      <c r="K491" s="61"/>
      <c r="L491" s="61"/>
      <c r="M491" s="61"/>
      <c r="N491" s="62"/>
      <c r="O491" s="61"/>
      <c r="P491" s="61"/>
      <c r="Q491" s="61"/>
      <c r="R491" s="61"/>
      <c r="S491" s="62"/>
      <c r="T491" s="61"/>
      <c r="U491" s="61"/>
      <c r="V491" s="61"/>
      <c r="W491" s="61"/>
      <c r="X491" s="62"/>
      <c r="Y491" s="62"/>
      <c r="Z491" s="63"/>
      <c r="AA491" s="62"/>
    </row>
    <row r="492" spans="1:27" ht="18" customHeight="1" x14ac:dyDescent="0.25">
      <c r="A492" s="66"/>
      <c r="B492" s="63"/>
      <c r="C492" s="74" t="s">
        <v>894</v>
      </c>
      <c r="D492" s="74"/>
      <c r="E492" s="74"/>
      <c r="F492" s="74"/>
      <c r="G492" s="63"/>
      <c r="H492" s="61"/>
      <c r="I492" s="180" t="s">
        <v>895</v>
      </c>
      <c r="J492" s="181"/>
      <c r="K492" s="181"/>
      <c r="L492" s="181"/>
      <c r="M492" s="181"/>
      <c r="N492" s="181"/>
      <c r="O492" s="181"/>
      <c r="P492" s="61"/>
      <c r="Q492" s="61"/>
      <c r="R492" s="180" t="s">
        <v>896</v>
      </c>
      <c r="S492" s="181"/>
      <c r="T492" s="181"/>
      <c r="U492" s="181"/>
      <c r="V492" s="181"/>
      <c r="W492" s="181"/>
      <c r="X492" s="181"/>
      <c r="Y492" s="181"/>
      <c r="Z492" s="61"/>
      <c r="AA492" s="62"/>
    </row>
    <row r="493" spans="1:27" ht="19.5" customHeight="1" x14ac:dyDescent="0.25">
      <c r="A493" s="66"/>
      <c r="B493" s="63"/>
      <c r="C493" s="75" t="s">
        <v>816</v>
      </c>
      <c r="D493" s="75"/>
      <c r="E493" s="75"/>
      <c r="F493" s="75"/>
      <c r="G493" s="66"/>
      <c r="H493" s="61"/>
      <c r="I493" s="182" t="s">
        <v>817</v>
      </c>
      <c r="J493" s="183"/>
      <c r="K493" s="183"/>
      <c r="L493" s="183"/>
      <c r="M493" s="183"/>
      <c r="N493" s="183"/>
      <c r="O493" s="183"/>
      <c r="P493" s="61"/>
      <c r="Q493" s="61"/>
      <c r="R493" s="182" t="s">
        <v>818</v>
      </c>
      <c r="S493" s="183"/>
      <c r="T493" s="183"/>
      <c r="U493" s="183"/>
      <c r="V493" s="183"/>
      <c r="W493" s="183"/>
      <c r="X493" s="183"/>
      <c r="Y493" s="183"/>
      <c r="Z493" s="61"/>
      <c r="AA493" s="62"/>
    </row>
    <row r="494" spans="1:27" ht="21.75" customHeight="1" x14ac:dyDescent="0.3">
      <c r="A494" s="76"/>
      <c r="B494" s="77"/>
      <c r="C494" s="3"/>
      <c r="D494" s="73"/>
      <c r="E494" s="73"/>
      <c r="F494" s="73"/>
      <c r="G494" s="73"/>
      <c r="H494" s="73"/>
      <c r="I494" s="72"/>
      <c r="J494" s="73"/>
      <c r="K494" s="73"/>
      <c r="L494" s="73"/>
      <c r="M494" s="73"/>
      <c r="N494" s="72"/>
      <c r="O494" s="73"/>
      <c r="P494" s="73"/>
      <c r="Q494" s="73"/>
      <c r="R494" s="73"/>
      <c r="S494" s="72"/>
      <c r="T494" s="73"/>
      <c r="U494" s="73"/>
      <c r="V494" s="73"/>
      <c r="W494" s="73"/>
      <c r="X494" s="72"/>
      <c r="Y494" s="72"/>
      <c r="Z494" s="73"/>
      <c r="AA494" s="72"/>
    </row>
    <row r="495" spans="1:27" ht="21.75" customHeight="1" x14ac:dyDescent="0.3">
      <c r="A495" s="76"/>
      <c r="B495" s="77"/>
      <c r="C495" s="166" t="s">
        <v>897</v>
      </c>
      <c r="D495" s="167"/>
      <c r="E495" s="73"/>
      <c r="F495" s="73"/>
      <c r="G495" s="73"/>
      <c r="H495" s="73"/>
      <c r="I495" s="72"/>
      <c r="J495" s="73"/>
      <c r="K495" s="73"/>
      <c r="L495" s="73"/>
      <c r="M495" s="73"/>
      <c r="N495" s="72"/>
      <c r="O495" s="73"/>
      <c r="P495" s="73"/>
      <c r="Q495" s="73"/>
      <c r="R495" s="73"/>
      <c r="S495" s="72"/>
      <c r="T495" s="73"/>
      <c r="U495" s="73"/>
      <c r="V495" s="73"/>
      <c r="W495" s="73"/>
      <c r="X495" s="72"/>
      <c r="Y495" s="72"/>
      <c r="Z495" s="73"/>
      <c r="AA495" s="72"/>
    </row>
    <row r="496" spans="1:27" ht="15.75" customHeight="1" x14ac:dyDescent="0.3">
      <c r="A496" s="76"/>
      <c r="B496" s="77"/>
      <c r="C496" s="166"/>
      <c r="D496" s="167"/>
      <c r="E496" s="73"/>
      <c r="F496" s="73"/>
      <c r="G496" s="73"/>
      <c r="H496" s="73"/>
      <c r="I496" s="72"/>
      <c r="J496" s="73"/>
      <c r="K496" s="73"/>
      <c r="L496" s="73"/>
      <c r="M496" s="73"/>
      <c r="N496" s="72"/>
      <c r="O496" s="73"/>
      <c r="P496" s="73"/>
      <c r="Q496" s="73"/>
      <c r="R496" s="73"/>
      <c r="S496" s="72"/>
      <c r="T496" s="73"/>
      <c r="U496" s="73"/>
      <c r="V496" s="73"/>
      <c r="W496" s="73"/>
      <c r="X496" s="72"/>
      <c r="Y496" s="72"/>
      <c r="Z496" s="73"/>
      <c r="AA496" s="72"/>
    </row>
    <row r="497" spans="1:27" ht="15.75" customHeight="1" x14ac:dyDescent="0.3">
      <c r="A497" s="76"/>
      <c r="B497" s="77"/>
      <c r="C497" s="3"/>
      <c r="D497" s="73"/>
      <c r="E497" s="73"/>
      <c r="F497" s="73"/>
      <c r="G497" s="73"/>
      <c r="H497" s="73"/>
      <c r="I497" s="72"/>
      <c r="J497" s="73"/>
      <c r="K497" s="73"/>
      <c r="L497" s="73"/>
      <c r="M497" s="73"/>
      <c r="N497" s="72"/>
      <c r="O497" s="73"/>
      <c r="P497" s="73"/>
      <c r="Q497" s="73"/>
      <c r="R497" s="73"/>
      <c r="S497" s="72"/>
      <c r="T497" s="73"/>
      <c r="U497" s="73"/>
      <c r="V497" s="73"/>
      <c r="W497" s="73"/>
      <c r="X497" s="72"/>
      <c r="Y497" s="72"/>
      <c r="Z497" s="73"/>
      <c r="AA497"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84:C484"/>
    <mergeCell ref="A485:C485"/>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95:D495"/>
    <mergeCell ref="C496:D496"/>
    <mergeCell ref="D485:AA485"/>
    <mergeCell ref="A481:C481"/>
    <mergeCell ref="Y481:AA481"/>
    <mergeCell ref="A482:C482"/>
    <mergeCell ref="Y482:AA482"/>
    <mergeCell ref="A483:C483"/>
    <mergeCell ref="Y483:AA483"/>
    <mergeCell ref="Y484:AA484"/>
    <mergeCell ref="A486:C486"/>
    <mergeCell ref="A488:AA488"/>
    <mergeCell ref="I492:O492"/>
    <mergeCell ref="R492:Y492"/>
    <mergeCell ref="I493:O493"/>
    <mergeCell ref="R493:Y493"/>
  </mergeCells>
  <dataValidations count="26">
    <dataValidation type="custom" allowBlank="1" showErrorMessage="1" sqref="E191:G191 E379:G379 J379:L379 O379:Q379 T379:V379 E381:G381 J381:L381 O381:Q381 T381:V381 E383:G386 J383:L386 O383:Q386 T383:V386 E388:G390 J388:L390 O388:Q390 T388:V390 E393:G404 J393:L404 O393:Q404 T393:V404 T406:V420 O406:Q420 J406:L420 E406:G420 E448:G448 J448:L448 O448:Q448 T448:V448 T446:V446 O446:Q446 J446:L446 E446:G446 E444:G444 J444:L444 O444:Q444 T444:V444 T442:V442 O442:Q442 J442:L442 E442:G442 E437:G440 J437:L440 O437:Q440 T437:V440 T479:V479 O479:Q479 J479:L479 E479:G479" xr:uid="{8B76D867-5089-410D-9771-720263E8A729}">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xr:uid="{0EDE6285-6CD6-4AA0-A4D0-F078F84ECD25}">
      <formula1>ISBLANK(#REF!)=FALSE</formula1>
    </dataValidation>
    <dataValidation type="custom" allowBlank="1" showErrorMessage="1" sqref="T428:V428 O428:Q428 J428:L428 E428:G428 E459:G459 J459:L459 O459:Q459 T459:V459 T447:V447 O447:Q447 J447:L447 E447:G447" xr:uid="{F8C9E118-6FA8-4B3D-943C-D8244171944F}">
      <formula1>ISBLANK(E419)=FALSE</formula1>
    </dataValidation>
    <dataValidation type="custom" allowBlank="1" showErrorMessage="1" sqref="E427:G427 T427:V427 O427:Q427 J427:L427 E457:G458 J457:L458 O457:Q458 T457:V458" xr:uid="{49D2505D-AB72-4CFC-B409-158EC3115DE6}">
      <formula1>ISBLANK(E419)=FALSE</formula1>
    </dataValidation>
    <dataValidation type="custom" allowBlank="1" showErrorMessage="1" sqref="T426:V426 O426:Q426 J426:L426 E426:G426 E436:G436 T436:V436 O436:Q436 J436:L436 T445:V445 O445:Q445 J445:L445 E445:G445" xr:uid="{7D2B99D6-AA49-437F-A773-42FBEC7C3A9A}">
      <formula1>ISBLANK(E419)=FALSE</formula1>
    </dataValidation>
    <dataValidation type="custom" allowBlank="1" showErrorMessage="1" sqref="E425:G425 T425:V425 O425:Q425 J425:L425" xr:uid="{0CDF322A-BE33-4DB2-9F73-744E9C068CC9}">
      <formula1>ISBLANK(E419)=FALSE</formula1>
    </dataValidation>
    <dataValidation type="custom" allowBlank="1" showErrorMessage="1" sqref="T424:V424 O424:Q424 J424:L424 E424:G424 E443:G443 T443:V443 O443:Q443 J443:L443" xr:uid="{A7F0FF63-9F8B-403F-BA38-4058076E2534}">
      <formula1>ISBLANK(E419)=FALSE</formula1>
    </dataValidation>
    <dataValidation type="custom" allowBlank="1" showErrorMessage="1" sqref="E423:G423 T423:V423 O423:Q423 J423:L423" xr:uid="{4767B953-F688-42F9-8CAA-1F5100854A54}">
      <formula1>ISBLANK(E419)=FALSE</formula1>
    </dataValidation>
    <dataValidation type="custom" allowBlank="1" showErrorMessage="1" sqref="T422:V422 O422:Q422 J422:L422 E422:G422 T441:V441 O441:Q441 J441:L441 E441:G441" xr:uid="{B68D53DD-D201-4B0E-A0AD-17A12DF12B73}">
      <formula1>ISBLANK(E419)=FALSE</formula1>
    </dataValidation>
    <dataValidation type="custom" allowBlank="1" showErrorMessage="1" sqref="E421:G421 T421:V421 O421:Q421 J421:L421" xr:uid="{4FB8F0CE-D94C-4252-BF75-1113A5B60421}">
      <formula1>ISBLANK(E419)=FALSE</formula1>
    </dataValidation>
    <dataValidation type="custom" allowBlank="1" showErrorMessage="1" sqref="E429:G432 J429:L432 O429:Q432 T429:V432 T460:V460 E460:G460 J460:L460 O460:Q460" xr:uid="{030A3565-128A-4E30-BC08-F7E0A3B85DBA}">
      <formula1>ISBLANK(E419)=FALSE</formula1>
    </dataValidation>
    <dataValidation type="custom" allowBlank="1" showErrorMessage="1" sqref="E433:G435 J433:L435 O433:Q435 T433:V435 O463:Q463 T463:V463 E463:G463 J463:L463 J452:L452 E452:G452 T452:V452 O452:Q452" xr:uid="{402E9F80-5FB7-466B-99F1-83573C974B72}">
      <formula1>ISBLANK(E420)=FALSE</formula1>
    </dataValidation>
    <dataValidation type="custom" allowBlank="1" showErrorMessage="1" sqref="E461:G461 J461:L461 O461:Q461 T461:V461 J449:L450 E449:G450 T449:V450 O449:Q450" xr:uid="{9C3A3FD6-8226-4F77-9BD2-311C650EC118}">
      <formula1>ISBLANK(E438)=FALSE</formula1>
    </dataValidation>
    <dataValidation type="custom" allowBlank="1" showErrorMessage="1" sqref="E478:G478 O472:Q472 T472:V472 E472:G472 J472:L472 J478:L478 O478:Q478 T478:V478" xr:uid="{1B766195-76E9-4672-8140-62CF4094E4F8}">
      <formula1>ISBLANK(E451)=FALSE</formula1>
    </dataValidation>
    <dataValidation type="custom" allowBlank="1" showErrorMessage="1" sqref="J468:L468 O468:Q468 T468:V468 E468:G468" xr:uid="{8AA5F4CA-39A0-4A47-B62E-62B9119E488A}">
      <formula1>ISBLANK(E450)=FALSE</formula1>
    </dataValidation>
    <dataValidation type="custom" allowBlank="1" showErrorMessage="1" sqref="O467:Q467 T467:V467 E467:G467 J467:L467 J456:L456 E456:G456 T456:V456 O456:Q456" xr:uid="{5BB55E33-0F0D-4D3A-92D6-29B8D782BE7E}">
      <formula1>ISBLANK(E439)=FALSE</formula1>
    </dataValidation>
    <dataValidation type="custom" allowBlank="1" showErrorMessage="1" sqref="O466:Q466 T466:V466 E466:G466 J466:L466 E455:G455 T455:V455 O455:Q455 J455:L455" xr:uid="{9870B7EC-A553-459F-9767-03DDA2CFDEBF}">
      <formula1>ISBLANK(E439)=FALSE</formula1>
    </dataValidation>
    <dataValidation type="custom" allowBlank="1" showErrorMessage="1" sqref="O465:Q465 T465:V465 E465:G465 J465:L465 J454:L454 E454:G454 T454:V454 O454:Q454" xr:uid="{4AA2679E-5366-4004-BFF2-3FC2E2977E0E}">
      <formula1>ISBLANK(E439)=FALSE</formula1>
    </dataValidation>
    <dataValidation type="custom" allowBlank="1" showErrorMessage="1" sqref="J464:L464 O464:Q464 T464:V464 E464:G464 E453:G453 T453:V453 O453:Q453 J453:L453" xr:uid="{414822B4-77C5-4A17-83AE-4E5D9CF90ED7}">
      <formula1>ISBLANK(E439)=FALSE</formula1>
    </dataValidation>
    <dataValidation type="custom" allowBlank="1" showErrorMessage="1" sqref="E477:G477 T477:V477 O477:Q477 J477:L477" xr:uid="{2962C42F-329C-453B-90D3-6660EFCF867C}">
      <formula1>ISBLANK(E450)=FALSE</formula1>
    </dataValidation>
    <dataValidation type="custom" allowBlank="1" showErrorMessage="1" sqref="O462:Q462 T462:V462 E462:G462 J462:L462 E451:G451 T451:V451 O451:Q451 J451:L451" xr:uid="{9DBF6BD1-EEB6-464A-8B54-E8989B0A3433}">
      <formula1>ISBLANK(E439)=FALSE</formula1>
    </dataValidation>
    <dataValidation type="custom" allowBlank="1" showErrorMessage="1" sqref="E473:G474 T473:V474 O473:Q474 J473:L474" xr:uid="{6382155C-C373-4EDA-A11D-9EB503B4EA0A}">
      <formula1>ISBLANK(E450)=FALSE</formula1>
    </dataValidation>
    <dataValidation type="custom" allowBlank="1" showErrorMessage="1" sqref="T476:V476 E476:G476 J476:L476 O476:Q476" xr:uid="{45E08E33-0839-45E4-8B77-689391F78655}">
      <formula1>ISBLANK(E451)=FALSE</formula1>
    </dataValidation>
    <dataValidation type="custom" allowBlank="1" showErrorMessage="1" sqref="T475:V475 O475:Q475 J475:L475 E475:G475" xr:uid="{C9EE156E-F3D2-48A0-AC61-8A6CC8262E2F}">
      <formula1>ISBLANK(E451)=FALSE</formula1>
    </dataValidation>
    <dataValidation type="custom" allowBlank="1" showErrorMessage="1" sqref="O469:Q470 T469:V470 E469:G470 J469:L470" xr:uid="{45B5B041-6C4C-4E75-8743-ADEF736E9B89}">
      <formula1>ISBLANK(E450)=FALSE</formula1>
    </dataValidation>
    <dataValidation type="custom" allowBlank="1" showErrorMessage="1" sqref="O471:Q471 T471:V471 E471:G471 J471:L471" xr:uid="{33713B4B-18F2-4E78-B79D-B31FC616FFA1}">
      <formula1>ISBLANK(E451)=FALSE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7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Ping_026</cp:lastModifiedBy>
  <cp:lastPrinted>2021-07-06T04:03:26Z</cp:lastPrinted>
  <dcterms:created xsi:type="dcterms:W3CDTF">2021-07-06T04:02:20Z</dcterms:created>
  <dcterms:modified xsi:type="dcterms:W3CDTF">2021-08-27T03:45:26Z</dcterms:modified>
</cp:coreProperties>
</file>