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475F38D6-B992-4458-96B4-D0B22F0B8EF4}" xr6:coauthVersionLast="45" xr6:coauthVersionMax="45" xr10:uidLastSave="{00000000-0000-0000-0000-000000000000}"/>
  <bookViews>
    <workbookView xWindow="-110" yWindow="-110" windowWidth="19420" windowHeight="10420" xr2:uid="{A123A061-EF32-4384-A3B9-A8F8A156FAE5}"/>
  </bookViews>
  <sheets>
    <sheet name="FormC_APP" sheetId="1" r:id="rId1"/>
  </sheets>
  <definedNames>
    <definedName name="_xlnm._FilterDatabase" localSheetId="0" hidden="1">FormC_APP!$A$7:$M$7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57" i="1" l="1"/>
  <c r="L656" i="1" s="1"/>
  <c r="K657" i="1"/>
  <c r="K656" i="1" s="1"/>
  <c r="L654" i="1"/>
  <c r="L655" i="1"/>
  <c r="L653" i="1"/>
  <c r="K654" i="1"/>
  <c r="K655" i="1"/>
  <c r="K653" i="1"/>
  <c r="L645" i="1"/>
  <c r="K645" i="1"/>
  <c r="K651" i="1"/>
  <c r="J651" i="1" s="1"/>
  <c r="K650" i="1"/>
  <c r="J650" i="1" s="1"/>
  <c r="K648" i="1"/>
  <c r="J648" i="1" s="1"/>
  <c r="K647" i="1"/>
  <c r="J647" i="1"/>
  <c r="J645" i="1" s="1"/>
  <c r="L644" i="1"/>
  <c r="L643" i="1" s="1"/>
  <c r="J644" i="1"/>
  <c r="J643" i="1" s="1"/>
  <c r="K643" i="1"/>
  <c r="L642" i="1"/>
  <c r="L641" i="1" s="1"/>
  <c r="J642" i="1"/>
  <c r="J641" i="1" s="1"/>
  <c r="K641" i="1"/>
  <c r="L640" i="1"/>
  <c r="L639" i="1" s="1"/>
  <c r="J640" i="1"/>
  <c r="J639" i="1" s="1"/>
  <c r="K639" i="1"/>
  <c r="L638" i="1"/>
  <c r="J638" i="1" s="1"/>
  <c r="J637" i="1" s="1"/>
  <c r="K637" i="1"/>
  <c r="L636" i="1"/>
  <c r="L634" i="1" s="1"/>
  <c r="K634" i="1"/>
  <c r="L633" i="1"/>
  <c r="J633" i="1" s="1"/>
  <c r="J632" i="1" s="1"/>
  <c r="K632" i="1"/>
  <c r="K630" i="1"/>
  <c r="L631" i="1"/>
  <c r="J631" i="1" s="1"/>
  <c r="J630" i="1" s="1"/>
  <c r="J629" i="1"/>
  <c r="J626" i="1"/>
  <c r="J625" i="1"/>
  <c r="J623" i="1"/>
  <c r="L629" i="1"/>
  <c r="L628" i="1"/>
  <c r="J628" i="1" s="1"/>
  <c r="L627" i="1"/>
  <c r="J627" i="1" s="1"/>
  <c r="L626" i="1"/>
  <c r="L625" i="1"/>
  <c r="L624" i="1"/>
  <c r="J624" i="1" s="1"/>
  <c r="L623" i="1"/>
  <c r="K622" i="1"/>
  <c r="K614" i="1"/>
  <c r="J620" i="1"/>
  <c r="J619" i="1"/>
  <c r="J617" i="1"/>
  <c r="J615" i="1"/>
  <c r="L621" i="1"/>
  <c r="J621" i="1" s="1"/>
  <c r="L620" i="1"/>
  <c r="L619" i="1"/>
  <c r="L618" i="1"/>
  <c r="J618" i="1" s="1"/>
  <c r="L617" i="1"/>
  <c r="L616" i="1"/>
  <c r="J616" i="1" s="1"/>
  <c r="L615" i="1"/>
  <c r="L614" i="1" s="1"/>
  <c r="K611" i="1"/>
  <c r="J613" i="1"/>
  <c r="L613" i="1"/>
  <c r="L612" i="1"/>
  <c r="L611" i="1" s="1"/>
  <c r="K607" i="1"/>
  <c r="J610" i="1"/>
  <c r="J608" i="1"/>
  <c r="J607" i="1" s="1"/>
  <c r="L610" i="1"/>
  <c r="L609" i="1"/>
  <c r="J609" i="1" s="1"/>
  <c r="L608" i="1"/>
  <c r="L607" i="1" s="1"/>
  <c r="J606" i="1"/>
  <c r="J605" i="1" s="1"/>
  <c r="L606" i="1"/>
  <c r="L605" i="1"/>
  <c r="K605" i="1"/>
  <c r="K603" i="1"/>
  <c r="L604" i="1"/>
  <c r="J604" i="1" s="1"/>
  <c r="J603" i="1" s="1"/>
  <c r="K542" i="1"/>
  <c r="J600" i="1"/>
  <c r="J599" i="1"/>
  <c r="J597" i="1"/>
  <c r="J593" i="1"/>
  <c r="J589" i="1"/>
  <c r="J587" i="1"/>
  <c r="J586" i="1"/>
  <c r="J583" i="1"/>
  <c r="J580" i="1"/>
  <c r="J579" i="1"/>
  <c r="J577" i="1"/>
  <c r="J574" i="1"/>
  <c r="J570" i="1"/>
  <c r="J569" i="1"/>
  <c r="J568" i="1"/>
  <c r="J565" i="1"/>
  <c r="J562" i="1"/>
  <c r="J561" i="1"/>
  <c r="J560" i="1"/>
  <c r="J557" i="1"/>
  <c r="J553" i="1"/>
  <c r="J551" i="1"/>
  <c r="J550" i="1"/>
  <c r="J547" i="1"/>
  <c r="L602" i="1"/>
  <c r="J602" i="1" s="1"/>
  <c r="L601" i="1"/>
  <c r="J601" i="1" s="1"/>
  <c r="L600" i="1"/>
  <c r="L599" i="1"/>
  <c r="L597" i="1"/>
  <c r="L596" i="1"/>
  <c r="J596" i="1" s="1"/>
  <c r="L595" i="1"/>
  <c r="J595" i="1" s="1"/>
  <c r="L593" i="1"/>
  <c r="L591" i="1"/>
  <c r="J591" i="1" s="1"/>
  <c r="L590" i="1"/>
  <c r="J590" i="1" s="1"/>
  <c r="L589" i="1"/>
  <c r="L587" i="1"/>
  <c r="L586" i="1"/>
  <c r="L585" i="1"/>
  <c r="J585" i="1" s="1"/>
  <c r="L584" i="1"/>
  <c r="J584" i="1" s="1"/>
  <c r="L583" i="1"/>
  <c r="L582" i="1"/>
  <c r="J582" i="1" s="1"/>
  <c r="L581" i="1"/>
  <c r="J581" i="1" s="1"/>
  <c r="L580" i="1"/>
  <c r="L579" i="1"/>
  <c r="L577" i="1"/>
  <c r="L576" i="1"/>
  <c r="J576" i="1" s="1"/>
  <c r="L575" i="1"/>
  <c r="J575" i="1" s="1"/>
  <c r="L574" i="1"/>
  <c r="L573" i="1"/>
  <c r="J573" i="1" s="1"/>
  <c r="L571" i="1"/>
  <c r="J571" i="1" s="1"/>
  <c r="L570" i="1"/>
  <c r="L569" i="1"/>
  <c r="L568" i="1"/>
  <c r="L567" i="1"/>
  <c r="J567" i="1" s="1"/>
  <c r="L566" i="1"/>
  <c r="J566" i="1" s="1"/>
  <c r="L565" i="1"/>
  <c r="L564" i="1"/>
  <c r="J564" i="1" s="1"/>
  <c r="L563" i="1"/>
  <c r="J563" i="1" s="1"/>
  <c r="L562" i="1"/>
  <c r="L561" i="1"/>
  <c r="L560" i="1"/>
  <c r="L559" i="1"/>
  <c r="J559" i="1" s="1"/>
  <c r="L558" i="1"/>
  <c r="J558" i="1" s="1"/>
  <c r="L557" i="1"/>
  <c r="L556" i="1"/>
  <c r="J556" i="1" s="1"/>
  <c r="L555" i="1"/>
  <c r="J555" i="1" s="1"/>
  <c r="L553" i="1"/>
  <c r="L551" i="1"/>
  <c r="L550" i="1"/>
  <c r="L549" i="1"/>
  <c r="J549" i="1" s="1"/>
  <c r="L548" i="1"/>
  <c r="J548" i="1" s="1"/>
  <c r="L547" i="1"/>
  <c r="L546" i="1"/>
  <c r="J546" i="1" s="1"/>
  <c r="L544" i="1"/>
  <c r="L542" i="1" s="1"/>
  <c r="L538" i="1"/>
  <c r="K538" i="1"/>
  <c r="L541" i="1"/>
  <c r="J541" i="1" s="1"/>
  <c r="L540" i="1"/>
  <c r="J540" i="1" s="1"/>
  <c r="L539" i="1"/>
  <c r="J539" i="1"/>
  <c r="J538" i="1" s="1"/>
  <c r="K535" i="1"/>
  <c r="L533" i="1"/>
  <c r="K533" i="1"/>
  <c r="J533" i="1"/>
  <c r="L537" i="1"/>
  <c r="L536" i="1"/>
  <c r="L535" i="1" s="1"/>
  <c r="J537" i="1"/>
  <c r="L534" i="1"/>
  <c r="J534" i="1"/>
  <c r="K495" i="1"/>
  <c r="L532" i="1"/>
  <c r="J532" i="1" s="1"/>
  <c r="L531" i="1"/>
  <c r="J531" i="1" s="1"/>
  <c r="L530" i="1"/>
  <c r="L529" i="1"/>
  <c r="L528" i="1"/>
  <c r="J528" i="1" s="1"/>
  <c r="L527" i="1"/>
  <c r="J527" i="1" s="1"/>
  <c r="L526" i="1"/>
  <c r="J526" i="1" s="1"/>
  <c r="L525" i="1"/>
  <c r="L524" i="1"/>
  <c r="J524" i="1" s="1"/>
  <c r="L523" i="1"/>
  <c r="J523" i="1" s="1"/>
  <c r="L522" i="1"/>
  <c r="L521" i="1"/>
  <c r="L520" i="1"/>
  <c r="J520" i="1" s="1"/>
  <c r="L518" i="1"/>
  <c r="J518" i="1" s="1"/>
  <c r="L517" i="1"/>
  <c r="J517" i="1" s="1"/>
  <c r="L516" i="1"/>
  <c r="L515" i="1"/>
  <c r="J515" i="1" s="1"/>
  <c r="L514" i="1"/>
  <c r="J514" i="1" s="1"/>
  <c r="L513" i="1"/>
  <c r="J513" i="1" s="1"/>
  <c r="L512" i="1"/>
  <c r="L511" i="1"/>
  <c r="J511" i="1" s="1"/>
  <c r="L510" i="1"/>
  <c r="J510" i="1" s="1"/>
  <c r="L509" i="1"/>
  <c r="J509" i="1" s="1"/>
  <c r="L508" i="1"/>
  <c r="L507" i="1"/>
  <c r="J507" i="1" s="1"/>
  <c r="L505" i="1"/>
  <c r="L504" i="1"/>
  <c r="J504" i="1" s="1"/>
  <c r="L503" i="1"/>
  <c r="J503" i="1" s="1"/>
  <c r="L502" i="1"/>
  <c r="J502" i="1" s="1"/>
  <c r="L501" i="1"/>
  <c r="L500" i="1"/>
  <c r="J500" i="1" s="1"/>
  <c r="L499" i="1"/>
  <c r="L498" i="1"/>
  <c r="J498" i="1" s="1"/>
  <c r="L497" i="1"/>
  <c r="J497" i="1" s="1"/>
  <c r="J530" i="1"/>
  <c r="J529" i="1"/>
  <c r="J525" i="1"/>
  <c r="J522" i="1"/>
  <c r="J521" i="1"/>
  <c r="J516" i="1"/>
  <c r="J512" i="1"/>
  <c r="J508" i="1"/>
  <c r="J505" i="1"/>
  <c r="J501" i="1"/>
  <c r="J499" i="1"/>
  <c r="K493" i="1"/>
  <c r="L494" i="1"/>
  <c r="L493" i="1" s="1"/>
  <c r="K477" i="1"/>
  <c r="J492" i="1"/>
  <c r="J490" i="1"/>
  <c r="J488" i="1"/>
  <c r="J486" i="1"/>
  <c r="J484" i="1"/>
  <c r="J482" i="1"/>
  <c r="J480" i="1"/>
  <c r="J478" i="1"/>
  <c r="L492" i="1"/>
  <c r="L491" i="1"/>
  <c r="J491" i="1" s="1"/>
  <c r="L490" i="1"/>
  <c r="L489" i="1"/>
  <c r="J489" i="1" s="1"/>
  <c r="L488" i="1"/>
  <c r="L487" i="1"/>
  <c r="J487" i="1" s="1"/>
  <c r="L486" i="1"/>
  <c r="L485" i="1"/>
  <c r="J485" i="1" s="1"/>
  <c r="L484" i="1"/>
  <c r="L483" i="1"/>
  <c r="J483" i="1" s="1"/>
  <c r="L482" i="1"/>
  <c r="L481" i="1"/>
  <c r="J481" i="1" s="1"/>
  <c r="L480" i="1"/>
  <c r="L479" i="1"/>
  <c r="J479" i="1" s="1"/>
  <c r="L478" i="1"/>
  <c r="L477" i="1" s="1"/>
  <c r="K465" i="1"/>
  <c r="J476" i="1"/>
  <c r="J473" i="1"/>
  <c r="J472" i="1"/>
  <c r="J471" i="1"/>
  <c r="J468" i="1"/>
  <c r="L476" i="1"/>
  <c r="L475" i="1"/>
  <c r="J475" i="1" s="1"/>
  <c r="L474" i="1"/>
  <c r="J474" i="1" s="1"/>
  <c r="L473" i="1"/>
  <c r="L472" i="1"/>
  <c r="L471" i="1"/>
  <c r="L470" i="1"/>
  <c r="J470" i="1" s="1"/>
  <c r="L469" i="1"/>
  <c r="J469" i="1" s="1"/>
  <c r="L468" i="1"/>
  <c r="L467" i="1"/>
  <c r="L465" i="1" s="1"/>
  <c r="K436" i="1"/>
  <c r="J460" i="1"/>
  <c r="J452" i="1"/>
  <c r="J444" i="1"/>
  <c r="L464" i="1"/>
  <c r="J464" i="1" s="1"/>
  <c r="L463" i="1"/>
  <c r="J463" i="1" s="1"/>
  <c r="L462" i="1"/>
  <c r="J462" i="1" s="1"/>
  <c r="L461" i="1"/>
  <c r="J461" i="1" s="1"/>
  <c r="L460" i="1"/>
  <c r="L459" i="1"/>
  <c r="J459" i="1" s="1"/>
  <c r="L458" i="1"/>
  <c r="J458" i="1" s="1"/>
  <c r="L457" i="1"/>
  <c r="J457" i="1" s="1"/>
  <c r="L456" i="1"/>
  <c r="J456" i="1" s="1"/>
  <c r="L455" i="1"/>
  <c r="J455" i="1" s="1"/>
  <c r="L454" i="1"/>
  <c r="J454" i="1" s="1"/>
  <c r="L453" i="1"/>
  <c r="J453" i="1" s="1"/>
  <c r="L452" i="1"/>
  <c r="L451" i="1"/>
  <c r="J451" i="1" s="1"/>
  <c r="L450" i="1"/>
  <c r="J450" i="1" s="1"/>
  <c r="L449" i="1"/>
  <c r="J449" i="1" s="1"/>
  <c r="L448" i="1"/>
  <c r="J448" i="1" s="1"/>
  <c r="L447" i="1"/>
  <c r="J447" i="1" s="1"/>
  <c r="L446" i="1"/>
  <c r="J446" i="1" s="1"/>
  <c r="L445" i="1"/>
  <c r="J445" i="1" s="1"/>
  <c r="L444" i="1"/>
  <c r="L443" i="1"/>
  <c r="J443" i="1" s="1"/>
  <c r="L442" i="1"/>
  <c r="J442" i="1" s="1"/>
  <c r="L441" i="1"/>
  <c r="J441" i="1" s="1"/>
  <c r="L440" i="1"/>
  <c r="J440" i="1" s="1"/>
  <c r="L439" i="1"/>
  <c r="J439" i="1" s="1"/>
  <c r="L438" i="1"/>
  <c r="L436" i="1" s="1"/>
  <c r="L437" i="1"/>
  <c r="J437" i="1" s="1"/>
  <c r="K426" i="1"/>
  <c r="J432" i="1"/>
  <c r="L435" i="1"/>
  <c r="J435" i="1" s="1"/>
  <c r="L434" i="1"/>
  <c r="J434" i="1" s="1"/>
  <c r="L433" i="1"/>
  <c r="J433" i="1" s="1"/>
  <c r="L432" i="1"/>
  <c r="L431" i="1"/>
  <c r="J431" i="1" s="1"/>
  <c r="L430" i="1"/>
  <c r="J430" i="1" s="1"/>
  <c r="L429" i="1"/>
  <c r="J429" i="1" s="1"/>
  <c r="L428" i="1"/>
  <c r="J428" i="1" s="1"/>
  <c r="L427" i="1"/>
  <c r="K382" i="1"/>
  <c r="J412" i="1"/>
  <c r="J405" i="1"/>
  <c r="J404" i="1"/>
  <c r="J403" i="1"/>
  <c r="J396" i="1"/>
  <c r="J395" i="1"/>
  <c r="J391" i="1"/>
  <c r="J388" i="1"/>
  <c r="L425" i="1"/>
  <c r="J425" i="1" s="1"/>
  <c r="L424" i="1"/>
  <c r="J424" i="1" s="1"/>
  <c r="L423" i="1"/>
  <c r="J423" i="1" s="1"/>
  <c r="L422" i="1"/>
  <c r="J422" i="1" s="1"/>
  <c r="L421" i="1"/>
  <c r="J421" i="1" s="1"/>
  <c r="L420" i="1"/>
  <c r="J420" i="1" s="1"/>
  <c r="L419" i="1"/>
  <c r="J419" i="1" s="1"/>
  <c r="L418" i="1"/>
  <c r="J418" i="1" s="1"/>
  <c r="L417" i="1"/>
  <c r="J417" i="1" s="1"/>
  <c r="L416" i="1"/>
  <c r="J416" i="1" s="1"/>
  <c r="L415" i="1"/>
  <c r="J415" i="1" s="1"/>
  <c r="L414" i="1"/>
  <c r="J414" i="1" s="1"/>
  <c r="L413" i="1"/>
  <c r="J413" i="1" s="1"/>
  <c r="L412" i="1"/>
  <c r="L411" i="1"/>
  <c r="J411" i="1" s="1"/>
  <c r="L410" i="1"/>
  <c r="J410" i="1" s="1"/>
  <c r="L409" i="1"/>
  <c r="J409" i="1" s="1"/>
  <c r="L408" i="1"/>
  <c r="J408" i="1" s="1"/>
  <c r="L407" i="1"/>
  <c r="J407" i="1" s="1"/>
  <c r="L406" i="1"/>
  <c r="J406" i="1" s="1"/>
  <c r="L405" i="1"/>
  <c r="L404" i="1"/>
  <c r="L403" i="1"/>
  <c r="L402" i="1"/>
  <c r="J402" i="1" s="1"/>
  <c r="L401" i="1"/>
  <c r="J401" i="1" s="1"/>
  <c r="L400" i="1"/>
  <c r="J400" i="1" s="1"/>
  <c r="L399" i="1"/>
  <c r="J399" i="1" s="1"/>
  <c r="L398" i="1"/>
  <c r="J398" i="1" s="1"/>
  <c r="L397" i="1"/>
  <c r="J397" i="1" s="1"/>
  <c r="L396" i="1"/>
  <c r="L395" i="1"/>
  <c r="L394" i="1"/>
  <c r="J394" i="1" s="1"/>
  <c r="L393" i="1"/>
  <c r="J393" i="1" s="1"/>
  <c r="L392" i="1"/>
  <c r="J392" i="1" s="1"/>
  <c r="L391" i="1"/>
  <c r="L390" i="1"/>
  <c r="J390" i="1" s="1"/>
  <c r="L389" i="1"/>
  <c r="J389" i="1" s="1"/>
  <c r="L388" i="1"/>
  <c r="L387" i="1"/>
  <c r="J387" i="1" s="1"/>
  <c r="L386" i="1"/>
  <c r="J386" i="1" s="1"/>
  <c r="L385" i="1"/>
  <c r="J385" i="1" s="1"/>
  <c r="L384" i="1"/>
  <c r="J384" i="1" s="1"/>
  <c r="L383" i="1"/>
  <c r="J383" i="1" s="1"/>
  <c r="K375" i="1"/>
  <c r="J381" i="1"/>
  <c r="J377" i="1"/>
  <c r="L381" i="1"/>
  <c r="L380" i="1"/>
  <c r="J380" i="1" s="1"/>
  <c r="L379" i="1"/>
  <c r="J379" i="1" s="1"/>
  <c r="L378" i="1"/>
  <c r="J378" i="1" s="1"/>
  <c r="L377" i="1"/>
  <c r="L376" i="1"/>
  <c r="L374" i="1"/>
  <c r="J374" i="1" s="1"/>
  <c r="L373" i="1"/>
  <c r="J373" i="1" s="1"/>
  <c r="L372" i="1"/>
  <c r="J372" i="1" s="1"/>
  <c r="L371" i="1"/>
  <c r="L370" i="1"/>
  <c r="J370" i="1" s="1"/>
  <c r="L369" i="1"/>
  <c r="J369" i="1" s="1"/>
  <c r="L368" i="1"/>
  <c r="J368" i="1" s="1"/>
  <c r="L367" i="1"/>
  <c r="J367" i="1" s="1"/>
  <c r="L366" i="1"/>
  <c r="J366" i="1" s="1"/>
  <c r="L365" i="1"/>
  <c r="J365" i="1" s="1"/>
  <c r="L364" i="1"/>
  <c r="L363" i="1"/>
  <c r="J363" i="1" s="1"/>
  <c r="J371" i="1"/>
  <c r="J364" i="1"/>
  <c r="K362" i="1"/>
  <c r="K347" i="1"/>
  <c r="J360" i="1"/>
  <c r="J355" i="1"/>
  <c r="J354" i="1"/>
  <c r="J352" i="1"/>
  <c r="L361" i="1"/>
  <c r="J361" i="1" s="1"/>
  <c r="L360" i="1"/>
  <c r="L359" i="1"/>
  <c r="J359" i="1" s="1"/>
  <c r="L358" i="1"/>
  <c r="J358" i="1" s="1"/>
  <c r="L357" i="1"/>
  <c r="J357" i="1" s="1"/>
  <c r="L356" i="1"/>
  <c r="J356" i="1" s="1"/>
  <c r="L355" i="1"/>
  <c r="L354" i="1"/>
  <c r="L353" i="1"/>
  <c r="J353" i="1" s="1"/>
  <c r="L352" i="1"/>
  <c r="L351" i="1"/>
  <c r="J351" i="1" s="1"/>
  <c r="L350" i="1"/>
  <c r="J350" i="1" s="1"/>
  <c r="L349" i="1"/>
  <c r="J349" i="1" s="1"/>
  <c r="L348" i="1"/>
  <c r="K103" i="1"/>
  <c r="J304" i="1"/>
  <c r="J296" i="1"/>
  <c r="J272" i="1"/>
  <c r="J264" i="1"/>
  <c r="J240" i="1"/>
  <c r="J232" i="1"/>
  <c r="J208" i="1"/>
  <c r="J200" i="1"/>
  <c r="J176" i="1"/>
  <c r="J168" i="1"/>
  <c r="J144" i="1"/>
  <c r="J136" i="1"/>
  <c r="J112" i="1"/>
  <c r="J104" i="1"/>
  <c r="L346" i="1"/>
  <c r="J346" i="1" s="1"/>
  <c r="L345" i="1"/>
  <c r="J345" i="1" s="1"/>
  <c r="L344" i="1"/>
  <c r="J344" i="1" s="1"/>
  <c r="L343" i="1"/>
  <c r="J343" i="1" s="1"/>
  <c r="L342" i="1"/>
  <c r="J342" i="1" s="1"/>
  <c r="L341" i="1"/>
  <c r="J341" i="1" s="1"/>
  <c r="L340" i="1"/>
  <c r="J340" i="1" s="1"/>
  <c r="L339" i="1"/>
  <c r="J339" i="1" s="1"/>
  <c r="L338" i="1"/>
  <c r="J338" i="1" s="1"/>
  <c r="L337" i="1"/>
  <c r="J337" i="1" s="1"/>
  <c r="L336" i="1"/>
  <c r="J336" i="1" s="1"/>
  <c r="L335" i="1"/>
  <c r="J335" i="1" s="1"/>
  <c r="L334" i="1"/>
  <c r="J334" i="1" s="1"/>
  <c r="L333" i="1"/>
  <c r="J333" i="1" s="1"/>
  <c r="L332" i="1"/>
  <c r="J332" i="1" s="1"/>
  <c r="L331" i="1"/>
  <c r="J331" i="1" s="1"/>
  <c r="L330" i="1"/>
  <c r="J330" i="1" s="1"/>
  <c r="L329" i="1"/>
  <c r="J329" i="1" s="1"/>
  <c r="L328" i="1"/>
  <c r="J328" i="1" s="1"/>
  <c r="L327" i="1"/>
  <c r="J327" i="1" s="1"/>
  <c r="L326" i="1"/>
  <c r="J326" i="1" s="1"/>
  <c r="L325" i="1"/>
  <c r="J325" i="1" s="1"/>
  <c r="L324" i="1"/>
  <c r="J324" i="1" s="1"/>
  <c r="L323" i="1"/>
  <c r="J323" i="1" s="1"/>
  <c r="L322" i="1"/>
  <c r="J322" i="1" s="1"/>
  <c r="L321" i="1"/>
  <c r="J321" i="1" s="1"/>
  <c r="L320" i="1"/>
  <c r="J320" i="1" s="1"/>
  <c r="L319" i="1"/>
  <c r="J319" i="1" s="1"/>
  <c r="L318" i="1"/>
  <c r="J318" i="1" s="1"/>
  <c r="L317" i="1"/>
  <c r="J317" i="1" s="1"/>
  <c r="L316" i="1"/>
  <c r="J316" i="1" s="1"/>
  <c r="L315" i="1"/>
  <c r="J315" i="1" s="1"/>
  <c r="L314" i="1"/>
  <c r="J314" i="1" s="1"/>
  <c r="L313" i="1"/>
  <c r="J313" i="1" s="1"/>
  <c r="L312" i="1"/>
  <c r="J312" i="1" s="1"/>
  <c r="L311" i="1"/>
  <c r="J311" i="1" s="1"/>
  <c r="L310" i="1"/>
  <c r="J310" i="1" s="1"/>
  <c r="L309" i="1"/>
  <c r="J309" i="1" s="1"/>
  <c r="L308" i="1"/>
  <c r="J308" i="1" s="1"/>
  <c r="L307" i="1"/>
  <c r="J307" i="1" s="1"/>
  <c r="L306" i="1"/>
  <c r="J306" i="1" s="1"/>
  <c r="L305" i="1"/>
  <c r="J305" i="1" s="1"/>
  <c r="L304" i="1"/>
  <c r="L303" i="1"/>
  <c r="J303" i="1" s="1"/>
  <c r="L302" i="1"/>
  <c r="J302" i="1" s="1"/>
  <c r="L301" i="1"/>
  <c r="J301" i="1" s="1"/>
  <c r="L300" i="1"/>
  <c r="J300" i="1" s="1"/>
  <c r="L299" i="1"/>
  <c r="J299" i="1" s="1"/>
  <c r="L298" i="1"/>
  <c r="J298" i="1" s="1"/>
  <c r="L297" i="1"/>
  <c r="J297" i="1" s="1"/>
  <c r="L296" i="1"/>
  <c r="L295" i="1"/>
  <c r="J295" i="1" s="1"/>
  <c r="L294" i="1"/>
  <c r="J294" i="1" s="1"/>
  <c r="L293" i="1"/>
  <c r="J293" i="1" s="1"/>
  <c r="L292" i="1"/>
  <c r="J292" i="1" s="1"/>
  <c r="L291" i="1"/>
  <c r="J291" i="1" s="1"/>
  <c r="L290" i="1"/>
  <c r="J290" i="1" s="1"/>
  <c r="L289" i="1"/>
  <c r="J289" i="1" s="1"/>
  <c r="L288" i="1"/>
  <c r="J288" i="1" s="1"/>
  <c r="L287" i="1"/>
  <c r="J287" i="1" s="1"/>
  <c r="L286" i="1"/>
  <c r="J286" i="1" s="1"/>
  <c r="L285" i="1"/>
  <c r="J285" i="1" s="1"/>
  <c r="L284" i="1"/>
  <c r="J284" i="1" s="1"/>
  <c r="L283" i="1"/>
  <c r="J283" i="1" s="1"/>
  <c r="L282" i="1"/>
  <c r="J282" i="1" s="1"/>
  <c r="L281" i="1"/>
  <c r="J281" i="1" s="1"/>
  <c r="L280" i="1"/>
  <c r="J280" i="1" s="1"/>
  <c r="L279" i="1"/>
  <c r="J279" i="1" s="1"/>
  <c r="L278" i="1"/>
  <c r="J278" i="1" s="1"/>
  <c r="L277" i="1"/>
  <c r="J277" i="1" s="1"/>
  <c r="L276" i="1"/>
  <c r="J276" i="1" s="1"/>
  <c r="L275" i="1"/>
  <c r="J275" i="1" s="1"/>
  <c r="L274" i="1"/>
  <c r="J274" i="1" s="1"/>
  <c r="L273" i="1"/>
  <c r="J273" i="1" s="1"/>
  <c r="L272" i="1"/>
  <c r="L271" i="1"/>
  <c r="J271" i="1" s="1"/>
  <c r="L270" i="1"/>
  <c r="J270" i="1" s="1"/>
  <c r="L269" i="1"/>
  <c r="J269" i="1" s="1"/>
  <c r="L268" i="1"/>
  <c r="J268" i="1" s="1"/>
  <c r="L267" i="1"/>
  <c r="J267" i="1" s="1"/>
  <c r="L266" i="1"/>
  <c r="J266" i="1" s="1"/>
  <c r="L265" i="1"/>
  <c r="J265" i="1" s="1"/>
  <c r="L264" i="1"/>
  <c r="L263" i="1"/>
  <c r="J263" i="1" s="1"/>
  <c r="L262" i="1"/>
  <c r="J262" i="1" s="1"/>
  <c r="L261" i="1"/>
  <c r="J261" i="1" s="1"/>
  <c r="L260" i="1"/>
  <c r="J260" i="1" s="1"/>
  <c r="L259" i="1"/>
  <c r="J259" i="1" s="1"/>
  <c r="L258" i="1"/>
  <c r="J258" i="1" s="1"/>
  <c r="L257" i="1"/>
  <c r="J257" i="1" s="1"/>
  <c r="L256" i="1"/>
  <c r="J256" i="1" s="1"/>
  <c r="L255" i="1"/>
  <c r="J255" i="1" s="1"/>
  <c r="L254" i="1"/>
  <c r="J254" i="1" s="1"/>
  <c r="L253" i="1"/>
  <c r="J253" i="1" s="1"/>
  <c r="L252" i="1"/>
  <c r="J252" i="1" s="1"/>
  <c r="L251" i="1"/>
  <c r="J251" i="1" s="1"/>
  <c r="L250" i="1"/>
  <c r="J250" i="1" s="1"/>
  <c r="L249" i="1"/>
  <c r="J249" i="1" s="1"/>
  <c r="L248" i="1"/>
  <c r="J248" i="1" s="1"/>
  <c r="L247" i="1"/>
  <c r="J247" i="1" s="1"/>
  <c r="L246" i="1"/>
  <c r="J246" i="1" s="1"/>
  <c r="L245" i="1"/>
  <c r="J245" i="1" s="1"/>
  <c r="L244" i="1"/>
  <c r="J244" i="1" s="1"/>
  <c r="L243" i="1"/>
  <c r="J243" i="1" s="1"/>
  <c r="L242" i="1"/>
  <c r="J242" i="1" s="1"/>
  <c r="L241" i="1"/>
  <c r="J241" i="1" s="1"/>
  <c r="L240" i="1"/>
  <c r="L239" i="1"/>
  <c r="J239" i="1" s="1"/>
  <c r="L238" i="1"/>
  <c r="J238" i="1" s="1"/>
  <c r="L237" i="1"/>
  <c r="J237" i="1" s="1"/>
  <c r="L236" i="1"/>
  <c r="J236" i="1" s="1"/>
  <c r="L235" i="1"/>
  <c r="J235" i="1" s="1"/>
  <c r="L234" i="1"/>
  <c r="J234" i="1" s="1"/>
  <c r="L233" i="1"/>
  <c r="J233" i="1" s="1"/>
  <c r="L232" i="1"/>
  <c r="L231" i="1"/>
  <c r="J231" i="1" s="1"/>
  <c r="L230" i="1"/>
  <c r="J230" i="1" s="1"/>
  <c r="L229" i="1"/>
  <c r="J229" i="1" s="1"/>
  <c r="L228" i="1"/>
  <c r="J228" i="1" s="1"/>
  <c r="L227" i="1"/>
  <c r="J227" i="1" s="1"/>
  <c r="L226" i="1"/>
  <c r="J226" i="1" s="1"/>
  <c r="L225" i="1"/>
  <c r="J225" i="1" s="1"/>
  <c r="L224" i="1"/>
  <c r="J224" i="1" s="1"/>
  <c r="L223" i="1"/>
  <c r="J223" i="1" s="1"/>
  <c r="L222" i="1"/>
  <c r="J222" i="1" s="1"/>
  <c r="L221" i="1"/>
  <c r="J221" i="1" s="1"/>
  <c r="L220" i="1"/>
  <c r="J220" i="1" s="1"/>
  <c r="L219" i="1"/>
  <c r="J219" i="1" s="1"/>
  <c r="L218" i="1"/>
  <c r="J218" i="1" s="1"/>
  <c r="L217" i="1"/>
  <c r="J217" i="1" s="1"/>
  <c r="L216" i="1"/>
  <c r="J216" i="1" s="1"/>
  <c r="L215" i="1"/>
  <c r="J215" i="1" s="1"/>
  <c r="L214" i="1"/>
  <c r="J214" i="1" s="1"/>
  <c r="L213" i="1"/>
  <c r="J213" i="1" s="1"/>
  <c r="L212" i="1"/>
  <c r="J212" i="1" s="1"/>
  <c r="L211" i="1"/>
  <c r="J211" i="1" s="1"/>
  <c r="L210" i="1"/>
  <c r="J210" i="1" s="1"/>
  <c r="L209" i="1"/>
  <c r="J209" i="1" s="1"/>
  <c r="L208" i="1"/>
  <c r="L207" i="1"/>
  <c r="J207" i="1" s="1"/>
  <c r="L206" i="1"/>
  <c r="J206" i="1" s="1"/>
  <c r="L205" i="1"/>
  <c r="J205" i="1" s="1"/>
  <c r="L204" i="1"/>
  <c r="J204" i="1" s="1"/>
  <c r="L203" i="1"/>
  <c r="J203" i="1" s="1"/>
  <c r="L202" i="1"/>
  <c r="J202" i="1" s="1"/>
  <c r="L201" i="1"/>
  <c r="J201" i="1" s="1"/>
  <c r="L200" i="1"/>
  <c r="L199" i="1"/>
  <c r="J199" i="1" s="1"/>
  <c r="L198" i="1"/>
  <c r="J198" i="1" s="1"/>
  <c r="L197" i="1"/>
  <c r="J197" i="1" s="1"/>
  <c r="L196" i="1"/>
  <c r="J196" i="1" s="1"/>
  <c r="L195" i="1"/>
  <c r="J195" i="1" s="1"/>
  <c r="L194" i="1"/>
  <c r="J194" i="1" s="1"/>
  <c r="L193" i="1"/>
  <c r="J193" i="1" s="1"/>
  <c r="L192" i="1"/>
  <c r="J192" i="1" s="1"/>
  <c r="L191" i="1"/>
  <c r="J191" i="1" s="1"/>
  <c r="L190" i="1"/>
  <c r="J190" i="1" s="1"/>
  <c r="L189" i="1"/>
  <c r="J189" i="1" s="1"/>
  <c r="L188" i="1"/>
  <c r="J188" i="1" s="1"/>
  <c r="L187" i="1"/>
  <c r="J187" i="1" s="1"/>
  <c r="L186" i="1"/>
  <c r="J186" i="1" s="1"/>
  <c r="L185" i="1"/>
  <c r="J185" i="1" s="1"/>
  <c r="L184" i="1"/>
  <c r="J184" i="1" s="1"/>
  <c r="L183" i="1"/>
  <c r="J183" i="1" s="1"/>
  <c r="L182" i="1"/>
  <c r="J182" i="1" s="1"/>
  <c r="L181" i="1"/>
  <c r="J181" i="1" s="1"/>
  <c r="L180" i="1"/>
  <c r="J180" i="1" s="1"/>
  <c r="L179" i="1"/>
  <c r="J179" i="1" s="1"/>
  <c r="L178" i="1"/>
  <c r="J178" i="1" s="1"/>
  <c r="L177" i="1"/>
  <c r="J177" i="1" s="1"/>
  <c r="L176" i="1"/>
  <c r="L175" i="1"/>
  <c r="J175" i="1" s="1"/>
  <c r="L174" i="1"/>
  <c r="J174" i="1" s="1"/>
  <c r="L173" i="1"/>
  <c r="J173" i="1" s="1"/>
  <c r="L172" i="1"/>
  <c r="J172" i="1" s="1"/>
  <c r="L171" i="1"/>
  <c r="J171" i="1" s="1"/>
  <c r="L170" i="1"/>
  <c r="J170" i="1" s="1"/>
  <c r="L169" i="1"/>
  <c r="J169" i="1" s="1"/>
  <c r="L168" i="1"/>
  <c r="L167" i="1"/>
  <c r="J167" i="1" s="1"/>
  <c r="L166" i="1"/>
  <c r="J166" i="1" s="1"/>
  <c r="L165" i="1"/>
  <c r="J165" i="1" s="1"/>
  <c r="L164" i="1"/>
  <c r="J164" i="1" s="1"/>
  <c r="L163" i="1"/>
  <c r="J163" i="1" s="1"/>
  <c r="L162" i="1"/>
  <c r="J162" i="1" s="1"/>
  <c r="L161" i="1"/>
  <c r="J161" i="1" s="1"/>
  <c r="L160" i="1"/>
  <c r="J160" i="1" s="1"/>
  <c r="L159" i="1"/>
  <c r="J159" i="1" s="1"/>
  <c r="L158" i="1"/>
  <c r="J158" i="1" s="1"/>
  <c r="L157" i="1"/>
  <c r="J157" i="1" s="1"/>
  <c r="L156" i="1"/>
  <c r="J156" i="1" s="1"/>
  <c r="L155" i="1"/>
  <c r="J155" i="1" s="1"/>
  <c r="L154" i="1"/>
  <c r="J154" i="1" s="1"/>
  <c r="L153" i="1"/>
  <c r="J153" i="1" s="1"/>
  <c r="L152" i="1"/>
  <c r="J152" i="1" s="1"/>
  <c r="L151" i="1"/>
  <c r="J151" i="1" s="1"/>
  <c r="L150" i="1"/>
  <c r="J150" i="1" s="1"/>
  <c r="L149" i="1"/>
  <c r="J149" i="1" s="1"/>
  <c r="L148" i="1"/>
  <c r="J148" i="1" s="1"/>
  <c r="L147" i="1"/>
  <c r="J147" i="1" s="1"/>
  <c r="L146" i="1"/>
  <c r="J146" i="1" s="1"/>
  <c r="L145" i="1"/>
  <c r="J145" i="1" s="1"/>
  <c r="L144" i="1"/>
  <c r="L143" i="1"/>
  <c r="J143" i="1" s="1"/>
  <c r="L142" i="1"/>
  <c r="J142" i="1" s="1"/>
  <c r="L141" i="1"/>
  <c r="J141" i="1" s="1"/>
  <c r="L140" i="1"/>
  <c r="J140" i="1" s="1"/>
  <c r="L139" i="1"/>
  <c r="J139" i="1" s="1"/>
  <c r="L138" i="1"/>
  <c r="J138" i="1" s="1"/>
  <c r="L137" i="1"/>
  <c r="J137" i="1" s="1"/>
  <c r="L136" i="1"/>
  <c r="L135" i="1"/>
  <c r="J135" i="1" s="1"/>
  <c r="L134" i="1"/>
  <c r="J134" i="1" s="1"/>
  <c r="L133" i="1"/>
  <c r="J133" i="1" s="1"/>
  <c r="L132" i="1"/>
  <c r="J132" i="1" s="1"/>
  <c r="L131" i="1"/>
  <c r="J131" i="1" s="1"/>
  <c r="L130" i="1"/>
  <c r="J130" i="1" s="1"/>
  <c r="L129" i="1"/>
  <c r="J129" i="1" s="1"/>
  <c r="L128" i="1"/>
  <c r="J128" i="1" s="1"/>
  <c r="L127" i="1"/>
  <c r="J127" i="1" s="1"/>
  <c r="L126" i="1"/>
  <c r="J126" i="1" s="1"/>
  <c r="L125" i="1"/>
  <c r="J125" i="1" s="1"/>
  <c r="L124" i="1"/>
  <c r="J124" i="1" s="1"/>
  <c r="L123" i="1"/>
  <c r="J123" i="1" s="1"/>
  <c r="L122" i="1"/>
  <c r="J122" i="1" s="1"/>
  <c r="L121" i="1"/>
  <c r="J121" i="1" s="1"/>
  <c r="L120" i="1"/>
  <c r="J120" i="1" s="1"/>
  <c r="L119" i="1"/>
  <c r="J119" i="1" s="1"/>
  <c r="L118" i="1"/>
  <c r="J118" i="1" s="1"/>
  <c r="L117" i="1"/>
  <c r="J117" i="1" s="1"/>
  <c r="L116" i="1"/>
  <c r="J116" i="1" s="1"/>
  <c r="L115" i="1"/>
  <c r="J115" i="1" s="1"/>
  <c r="L114" i="1"/>
  <c r="J114" i="1" s="1"/>
  <c r="L113" i="1"/>
  <c r="J113" i="1" s="1"/>
  <c r="L112" i="1"/>
  <c r="L111" i="1"/>
  <c r="J111" i="1" s="1"/>
  <c r="L110" i="1"/>
  <c r="J110" i="1" s="1"/>
  <c r="L109" i="1"/>
  <c r="J109" i="1" s="1"/>
  <c r="L108" i="1"/>
  <c r="J108" i="1" s="1"/>
  <c r="L107" i="1"/>
  <c r="J107" i="1" s="1"/>
  <c r="L106" i="1"/>
  <c r="J106" i="1" s="1"/>
  <c r="L105" i="1"/>
  <c r="J105" i="1" s="1"/>
  <c r="L104" i="1"/>
  <c r="L102" i="1"/>
  <c r="J102" i="1" s="1"/>
  <c r="J101" i="1" s="1"/>
  <c r="K101" i="1"/>
  <c r="L100" i="1"/>
  <c r="J100" i="1" s="1"/>
  <c r="J99" i="1" s="1"/>
  <c r="K99" i="1"/>
  <c r="K95" i="1"/>
  <c r="J97" i="1"/>
  <c r="L98" i="1"/>
  <c r="J98" i="1" s="1"/>
  <c r="L97" i="1"/>
  <c r="L96" i="1"/>
  <c r="L95" i="1" s="1"/>
  <c r="K72" i="1"/>
  <c r="J94" i="1"/>
  <c r="J90" i="1"/>
  <c r="J88" i="1"/>
  <c r="J86" i="1"/>
  <c r="J82" i="1"/>
  <c r="J80" i="1"/>
  <c r="J78" i="1"/>
  <c r="J74" i="1"/>
  <c r="L94" i="1"/>
  <c r="L93" i="1"/>
  <c r="J93" i="1" s="1"/>
  <c r="L92" i="1"/>
  <c r="J92" i="1" s="1"/>
  <c r="L91" i="1"/>
  <c r="J91" i="1" s="1"/>
  <c r="L90" i="1"/>
  <c r="L89" i="1"/>
  <c r="J89" i="1" s="1"/>
  <c r="L88" i="1"/>
  <c r="L87" i="1"/>
  <c r="J87" i="1" s="1"/>
  <c r="L86" i="1"/>
  <c r="L85" i="1"/>
  <c r="J85" i="1" s="1"/>
  <c r="L84" i="1"/>
  <c r="J84" i="1" s="1"/>
  <c r="L83" i="1"/>
  <c r="J83" i="1" s="1"/>
  <c r="L82" i="1"/>
  <c r="L81" i="1"/>
  <c r="J81" i="1" s="1"/>
  <c r="L80" i="1"/>
  <c r="L79" i="1"/>
  <c r="J79" i="1" s="1"/>
  <c r="L78" i="1"/>
  <c r="L77" i="1"/>
  <c r="J77" i="1" s="1"/>
  <c r="L76" i="1"/>
  <c r="J76" i="1" s="1"/>
  <c r="L75" i="1"/>
  <c r="J75" i="1" s="1"/>
  <c r="L74" i="1"/>
  <c r="L73" i="1"/>
  <c r="J73" i="1" s="1"/>
  <c r="L71" i="1"/>
  <c r="L70" i="1" s="1"/>
  <c r="K70" i="1"/>
  <c r="K67" i="1"/>
  <c r="L69" i="1"/>
  <c r="J69" i="1" s="1"/>
  <c r="L68" i="1"/>
  <c r="L67" i="1" s="1"/>
  <c r="K65" i="1"/>
  <c r="J66" i="1"/>
  <c r="J65" i="1" s="1"/>
  <c r="L66" i="1"/>
  <c r="L65" i="1" s="1"/>
  <c r="J657" i="1" l="1"/>
  <c r="J656" i="1" s="1"/>
  <c r="J655" i="1"/>
  <c r="J654" i="1"/>
  <c r="L652" i="1"/>
  <c r="L658" i="1" s="1"/>
  <c r="K652" i="1"/>
  <c r="K658" i="1" s="1"/>
  <c r="J658" i="1" s="1"/>
  <c r="J653" i="1"/>
  <c r="J652" i="1" s="1"/>
  <c r="J614" i="1"/>
  <c r="J495" i="1"/>
  <c r="J477" i="1"/>
  <c r="J494" i="1"/>
  <c r="J493" i="1" s="1"/>
  <c r="J544" i="1"/>
  <c r="J542" i="1" s="1"/>
  <c r="L622" i="1"/>
  <c r="J636" i="1"/>
  <c r="J634" i="1" s="1"/>
  <c r="J72" i="1"/>
  <c r="J438" i="1"/>
  <c r="J436" i="1" s="1"/>
  <c r="J467" i="1"/>
  <c r="J465" i="1" s="1"/>
  <c r="L603" i="1"/>
  <c r="J612" i="1"/>
  <c r="J611" i="1" s="1"/>
  <c r="L103" i="1"/>
  <c r="L495" i="1"/>
  <c r="J622" i="1"/>
  <c r="L630" i="1"/>
  <c r="J68" i="1"/>
  <c r="J67" i="1" s="1"/>
  <c r="L382" i="1"/>
  <c r="L375" i="1"/>
  <c r="J536" i="1"/>
  <c r="J535" i="1" s="1"/>
  <c r="L426" i="1"/>
  <c r="L347" i="1"/>
  <c r="L637" i="1"/>
  <c r="L632" i="1"/>
  <c r="J382" i="1"/>
  <c r="J103" i="1"/>
  <c r="J96" i="1"/>
  <c r="J95" i="1" s="1"/>
  <c r="J427" i="1"/>
  <c r="J426" i="1" s="1"/>
  <c r="L101" i="1"/>
  <c r="J376" i="1"/>
  <c r="J375" i="1" s="1"/>
  <c r="J348" i="1"/>
  <c r="J347" i="1" s="1"/>
  <c r="L72" i="1"/>
  <c r="J362" i="1"/>
  <c r="L362" i="1"/>
  <c r="L99" i="1"/>
  <c r="J71" i="1"/>
  <c r="J70" i="1" s="1"/>
  <c r="J59" i="1" l="1"/>
  <c r="J53" i="1"/>
  <c r="J27" i="1"/>
  <c r="J21" i="1"/>
  <c r="L64" i="1"/>
  <c r="J64" i="1" s="1"/>
  <c r="L63" i="1"/>
  <c r="J63" i="1" s="1"/>
  <c r="L62" i="1"/>
  <c r="J62" i="1" s="1"/>
  <c r="L61" i="1"/>
  <c r="J61" i="1" s="1"/>
  <c r="L60" i="1"/>
  <c r="J60" i="1" s="1"/>
  <c r="L59" i="1"/>
  <c r="L58" i="1"/>
  <c r="J58" i="1" s="1"/>
  <c r="L57" i="1"/>
  <c r="J57" i="1" s="1"/>
  <c r="L56" i="1"/>
  <c r="J56" i="1" s="1"/>
  <c r="L55" i="1"/>
  <c r="J55" i="1" s="1"/>
  <c r="L54" i="1"/>
  <c r="J54" i="1" s="1"/>
  <c r="L53" i="1"/>
  <c r="L52" i="1"/>
  <c r="J52" i="1" s="1"/>
  <c r="L51" i="1"/>
  <c r="J51" i="1" s="1"/>
  <c r="L50" i="1"/>
  <c r="J50" i="1" s="1"/>
  <c r="L49" i="1"/>
  <c r="J49" i="1" s="1"/>
  <c r="L48" i="1"/>
  <c r="J48" i="1" s="1"/>
  <c r="L47" i="1"/>
  <c r="J47" i="1" s="1"/>
  <c r="L46" i="1"/>
  <c r="J46" i="1" s="1"/>
  <c r="L45" i="1"/>
  <c r="J45" i="1" s="1"/>
  <c r="L44" i="1"/>
  <c r="J44" i="1" s="1"/>
  <c r="L43" i="1"/>
  <c r="J43" i="1" s="1"/>
  <c r="L42" i="1"/>
  <c r="J42" i="1" s="1"/>
  <c r="L41" i="1"/>
  <c r="J41" i="1" s="1"/>
  <c r="L40" i="1"/>
  <c r="J40" i="1" s="1"/>
  <c r="L39" i="1"/>
  <c r="J39" i="1" s="1"/>
  <c r="L38" i="1"/>
  <c r="J38" i="1" s="1"/>
  <c r="L37" i="1"/>
  <c r="J37" i="1" s="1"/>
  <c r="L36" i="1"/>
  <c r="J36" i="1" s="1"/>
  <c r="L35" i="1"/>
  <c r="J35" i="1" s="1"/>
  <c r="L34" i="1"/>
  <c r="J34" i="1" s="1"/>
  <c r="L33" i="1"/>
  <c r="J33" i="1" s="1"/>
  <c r="L32" i="1"/>
  <c r="J32" i="1" s="1"/>
  <c r="L31" i="1"/>
  <c r="J31" i="1" s="1"/>
  <c r="L30" i="1"/>
  <c r="J30" i="1" s="1"/>
  <c r="L29" i="1"/>
  <c r="J29" i="1" s="1"/>
  <c r="L28" i="1"/>
  <c r="J28" i="1" s="1"/>
  <c r="L27" i="1"/>
  <c r="L26" i="1"/>
  <c r="J26" i="1" s="1"/>
  <c r="L25" i="1"/>
  <c r="J25" i="1" s="1"/>
  <c r="L24" i="1"/>
  <c r="J24" i="1" s="1"/>
  <c r="L23" i="1"/>
  <c r="J23" i="1" s="1"/>
  <c r="L22" i="1"/>
  <c r="J22" i="1" s="1"/>
  <c r="L21" i="1"/>
  <c r="L20" i="1"/>
  <c r="J20" i="1" s="1"/>
  <c r="L19" i="1"/>
  <c r="J19" i="1" s="1"/>
  <c r="L18" i="1"/>
  <c r="J18" i="1" s="1"/>
  <c r="L17" i="1"/>
  <c r="J17" i="1" s="1"/>
  <c r="L16" i="1"/>
  <c r="J16" i="1" s="1"/>
  <c r="L15" i="1"/>
  <c r="J15" i="1" s="1"/>
  <c r="L14" i="1"/>
  <c r="J14" i="1" s="1"/>
  <c r="L13" i="1"/>
  <c r="J13" i="1" s="1"/>
  <c r="L12" i="1"/>
  <c r="J12" i="1" s="1"/>
  <c r="L11" i="1"/>
  <c r="J11" i="1" s="1"/>
  <c r="L10" i="1"/>
  <c r="K8" i="1"/>
  <c r="L8" i="1" l="1"/>
  <c r="J8" i="1" s="1"/>
  <c r="J10" i="1"/>
</calcChain>
</file>

<file path=xl/sharedStrings.xml><?xml version="1.0" encoding="utf-8"?>
<sst xmlns="http://schemas.openxmlformats.org/spreadsheetml/2006/main" count="4959" uniqueCount="807">
  <si>
    <t xml:space="preserve">   FORM C</t>
  </si>
  <si>
    <t>AGRICULTURAL TRAINING INSTITUTE</t>
  </si>
  <si>
    <t>Department of Budget and Management Procurement Monitoring Report as of month/day/2006</t>
  </si>
  <si>
    <t>Annual Procurement Plan for FY 2021</t>
  </si>
  <si>
    <t>Code (PAP)</t>
  </si>
  <si>
    <t>Procurement     Program/Project</t>
  </si>
  <si>
    <t>PMO/             End-User</t>
  </si>
  <si>
    <t>Mode of Procurement</t>
  </si>
  <si>
    <t>Schedule for Each Procurement Activity</t>
  </si>
  <si>
    <t>Source of Funds</t>
  </si>
  <si>
    <t>Estimated Budget (PhP)</t>
  </si>
  <si>
    <t>Remarks                                                                        (brief description of Program/Activity/Project)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</si>
  <si>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</si>
  <si>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</si>
  <si>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</si>
  <si>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</si>
  <si>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Advertisement/Posting of IB/REI</t>
  </si>
  <si>
    <t>Submission/Opening of Bids</t>
  </si>
  <si>
    <t>Notice of Award</t>
  </si>
  <si>
    <t>Contract Signing</t>
  </si>
  <si>
    <t>Total</t>
  </si>
  <si>
    <t>MOOE</t>
  </si>
  <si>
    <t>CO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</si>
  <si>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</si>
  <si>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</si>
  <si>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</si>
  <si>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</si>
  <si>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</si>
  <si>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</si>
  <si>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</si>
  <si>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</si>
  <si>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Notice to Proceed</t>
  </si>
  <si>
    <t>Delivery/ Accept</t>
  </si>
  <si>
    <t>Payment Process</t>
  </si>
  <si>
    <t>Pre-Proc Conf</t>
  </si>
  <si>
    <t>Direct Contracting</t>
  </si>
  <si>
    <t>Shopping</t>
  </si>
  <si>
    <t>NP-53.9 - Small Value Procurement</t>
  </si>
  <si>
    <t>NP-53.10 Lease of Real Property and Venue</t>
  </si>
  <si>
    <t>Prepared by:</t>
  </si>
  <si>
    <t>Certified Funds Available:</t>
  </si>
  <si>
    <t>Approved by:</t>
  </si>
  <si>
    <t>Head, BAC Secretariat</t>
  </si>
  <si>
    <t>Budget Officer/Chief Accountant</t>
  </si>
  <si>
    <t>Center Director</t>
  </si>
  <si>
    <t>REGIONAL TRAINING CENTER IV-A</t>
  </si>
  <si>
    <t>5-02-02-010-00</t>
  </si>
  <si>
    <t>Provision of Food, accommodation and use of function amenities</t>
  </si>
  <si>
    <t>CONSOLIDATED</t>
  </si>
  <si>
    <t>LIVESTOCK</t>
  </si>
  <si>
    <t>CORN</t>
  </si>
  <si>
    <t>OA</t>
  </si>
  <si>
    <t>HVCDP</t>
  </si>
  <si>
    <t>RICE</t>
  </si>
  <si>
    <t>RICE - RCEF</t>
  </si>
  <si>
    <t>REGULAR</t>
  </si>
  <si>
    <t>Community-Based Capability Training for Livestock and Poultry with extension support (March and August)</t>
  </si>
  <si>
    <t>Community-Based Capability Training for Livestock and Poultry (May)</t>
  </si>
  <si>
    <t>Training on Barangay Animal Health Care and Management for BAHW (February and July)</t>
  </si>
  <si>
    <t>Kumikitang Patok sa Pag-aalaga ng Manok: Training on Free Range Chicken Production and Enterprise (June)</t>
  </si>
  <si>
    <t>Refresher Course on Livestock Technologies (April)</t>
  </si>
  <si>
    <t>Feednovation: A showcase of alternative feedstuff (March)</t>
  </si>
  <si>
    <t>Trash to Cash: Training on Animal Waste Management and Utilization (May)</t>
  </si>
  <si>
    <t>Training on Livestock Emergency Guidelines and Standards (April)</t>
  </si>
  <si>
    <t>Honey to Money: A Training on Basic Beekeeping (April)</t>
  </si>
  <si>
    <t>Basic Meat Inspection Training Course (September)</t>
  </si>
  <si>
    <t>Training on Milk and Milk Products Value Adding Technology (October)</t>
  </si>
  <si>
    <t>Barangay -based Training on Corn-based Farming Systems with Input Assistance/After Training Support (Batch I) (May)</t>
  </si>
  <si>
    <t>Barangay -based Training on Corn-based Farming Systems with Input Assistance/After Training Support (Batch II) (May)</t>
  </si>
  <si>
    <t>Training Course on Fall Army Worm Mangement (municipal/barangay-based) with after training support (June)</t>
  </si>
  <si>
    <t>Corn Postharvest training/Corn-Livestock Integration with input assistance/after training support (August)</t>
  </si>
  <si>
    <t>Cassava Livelihood Training (October)</t>
  </si>
  <si>
    <t>Training on OA Production with Extension Support - Batch 1 - (March)</t>
  </si>
  <si>
    <t>Training on OA Production with Extension Support - Batch 2 - (March)</t>
  </si>
  <si>
    <t>Training on OA Production with Extension Support - Batch 3 - (April)</t>
  </si>
  <si>
    <t>Training on OA Production with Extension Support - Batch 4 - (April)</t>
  </si>
  <si>
    <t>Training on OA Production with Extension Support - Batch 5 - (May)</t>
  </si>
  <si>
    <t>Extension Initiatives focused in Marginalized with Extension Support - Batch 1 (May)</t>
  </si>
  <si>
    <t>Extension Initiatives focused in Marginalized with Extension Support - Batch 2 (May)</t>
  </si>
  <si>
    <t>Consultation Workshop (February)</t>
  </si>
  <si>
    <t>Training on IRM Mango; Proposal Based Training (3 batches)
(June, July, August)</t>
  </si>
  <si>
    <t xml:space="preserve">Training on Cacao - 2 Batches (April &amp; August) </t>
  </si>
  <si>
    <t>Training of Trainers for LFTs (Refresher (August)</t>
  </si>
  <si>
    <t>Capability Enhancement for AEWs (March, April, June)</t>
  </si>
  <si>
    <t>Capability Enhancement for Farmers with Starter Kits (May, June, July, August)</t>
  </si>
  <si>
    <t>Training and Training Related Activities (KSL and Technical Briefing) with starter kits (October, November)</t>
  </si>
  <si>
    <t>RAS Training (April)</t>
  </si>
  <si>
    <t>Training of Trainers (TOT) on Modernized Production of High Quality Inbred Rice and Seeds (March, July, November)</t>
  </si>
  <si>
    <t>Training on Inbred Rice Seed Production and Certification for Deputized &amp; Designated Seed Inspectors (October)</t>
  </si>
  <si>
    <t>Refersher Course for Seed Growers (August)</t>
  </si>
  <si>
    <t>Interagency meeting and workshops (March)</t>
  </si>
  <si>
    <t>Program Assessment (November)</t>
  </si>
  <si>
    <t>Training of Facilitatiors on Farm Business School</t>
  </si>
  <si>
    <t>Farm Business School (November)</t>
  </si>
  <si>
    <t>Regional Farm Youth Camp (June)</t>
  </si>
  <si>
    <t>Gender and Development Training (June)</t>
  </si>
  <si>
    <t>Training on Special Concerns (PWD) (July)</t>
  </si>
  <si>
    <t>Training on Special Concerns (SC) (June)</t>
  </si>
  <si>
    <t>Training on Special Concerns (ECCD) (May)</t>
  </si>
  <si>
    <t>Training on Special Concerns (IPS) (April)</t>
  </si>
  <si>
    <t>Collaborative Activity with ESP (April, June &amp; August)</t>
  </si>
  <si>
    <t>ESP Council Meetings (April &amp; September)</t>
  </si>
  <si>
    <t>Management Reviews (February &amp; July)</t>
  </si>
  <si>
    <t>Staff Development (December)</t>
  </si>
  <si>
    <t>Midyear Review (June)</t>
  </si>
  <si>
    <t>Annual Review (December)</t>
  </si>
  <si>
    <t>Quarterly RAFEN Meeting (March, June, September &amp; November)</t>
  </si>
  <si>
    <t>Regional Consultative Workshop (March)</t>
  </si>
  <si>
    <t>Extension Partners Forum (November)</t>
  </si>
  <si>
    <t>NEAP Consultation (March &amp; April)</t>
  </si>
  <si>
    <t>MDS Fund 101 - MOOE</t>
  </si>
  <si>
    <t>MDS Fund 103 - MOOE</t>
  </si>
  <si>
    <t>50 pax / 3days</t>
  </si>
  <si>
    <t>25 pax / 3days</t>
  </si>
  <si>
    <t>40 pax / 3days</t>
  </si>
  <si>
    <t>25 pax / 5days</t>
  </si>
  <si>
    <t>25 pax / 2.5days</t>
  </si>
  <si>
    <t>20 pax / 20days</t>
  </si>
  <si>
    <t>25 pax / 2days</t>
  </si>
  <si>
    <t>30 pax</t>
  </si>
  <si>
    <t>75 pax / 3days</t>
  </si>
  <si>
    <t>60 pax / 5days</t>
  </si>
  <si>
    <t>27 pax / 5days</t>
  </si>
  <si>
    <t>81 pax / 5days</t>
  </si>
  <si>
    <t>130 pax / 3days</t>
  </si>
  <si>
    <t>135 pax</t>
  </si>
  <si>
    <t>36 pax / 4days</t>
  </si>
  <si>
    <t>66 pax / 10days</t>
  </si>
  <si>
    <t>22 pax / 5days</t>
  </si>
  <si>
    <t>22 pax / 3days</t>
  </si>
  <si>
    <t>50 pax</t>
  </si>
  <si>
    <t>50 pax / 2days</t>
  </si>
  <si>
    <t>105 pax / 10days</t>
  </si>
  <si>
    <t>60 pax</t>
  </si>
  <si>
    <t>120 pax</t>
  </si>
  <si>
    <t>40 pax</t>
  </si>
  <si>
    <t>4 lot</t>
  </si>
  <si>
    <t>35 pax / 2days</t>
  </si>
  <si>
    <t>Feb.'21-Mar.'21</t>
  </si>
  <si>
    <t>Jan.'21-Feb.'21
Jun.'21-Jul.'21</t>
  </si>
  <si>
    <t>Feb.'21-Mar.'21
Jul.'21-Aug.'21</t>
  </si>
  <si>
    <t>Mar.'21-Apr.'21</t>
  </si>
  <si>
    <t>Apr.'21-May'21</t>
  </si>
  <si>
    <t>Jan.'21-Feb.'21</t>
  </si>
  <si>
    <t>May'21-Jun.'21</t>
  </si>
  <si>
    <t>Mar.'21-Apr'21</t>
  </si>
  <si>
    <t>Jul.'21-Aug.'21</t>
  </si>
  <si>
    <t>Aug.'21-Sep.'21</t>
  </si>
  <si>
    <t>Sep.'21-Oct.'21</t>
  </si>
  <si>
    <t>Jun.'21-Jul.'21</t>
  </si>
  <si>
    <t>Apr.'21-May'21
May.'21-Jun.'21
Jun.'21-Jul.'21</t>
  </si>
  <si>
    <t>May.'21-Jun.'21
Jun.'21-Jul.'21
Jul.'21-Aug.'21</t>
  </si>
  <si>
    <t>Feb.'21-Mar.'21
Jun.'21-Jul.'21</t>
  </si>
  <si>
    <t>Mar.'21-Apr'21
Jul.'21-Aug.'21</t>
  </si>
  <si>
    <t>Jan.'21-Feb.'21
Feb.'21-Mar.'21</t>
  </si>
  <si>
    <t>Jan.'21-Feb.'21
Feb.'21-Mar.'21
Apr.'21-May'21</t>
  </si>
  <si>
    <t>Feb.'21-Mar.'21
Mar.'21-Apr'21</t>
  </si>
  <si>
    <t>Feb.'21-Mar.'21
Mar.'21-Apr'21
May.'21-Jun.'21</t>
  </si>
  <si>
    <t>Mar.'21-Apr.'21
Apr.'21-May'21
May'21-Jun.'21
Jun.'21-Jul.'21</t>
  </si>
  <si>
    <t>Apr.'21-May'21
May'21-Jun.'21
Jun.'21-Jul.'21
Jul.'21-Aug.'21</t>
  </si>
  <si>
    <t>Aug.'21-Sep.'21
Sep.'21-Oct.'21</t>
  </si>
  <si>
    <t>Sep.'21-Oct.'21
Oct.'21-Nov.'21</t>
  </si>
  <si>
    <t>Jan.'21-Feb.'21
May'21-Jun.'21
Sep.'21-Oct.'21</t>
  </si>
  <si>
    <t>Feb.'21-Mar.'21
Jun.'21-Jul.'21
Oct.'21-Nov.'21</t>
  </si>
  <si>
    <t>Oct.'21-Nov.'21</t>
  </si>
  <si>
    <t>Apr.'21-May'21
Jun.'21-Jul.'21
Aug.'21-Sep.'21</t>
  </si>
  <si>
    <t>May.'21-Jun.'21
Jul.'21-Aug.'21
Sep.'21-Oct.'21</t>
  </si>
  <si>
    <t>May.'21-Jun.'21</t>
  </si>
  <si>
    <t>Feb.'21-Mar.'21
Apr.'21-May'21
Jun.'21-Jul.21</t>
  </si>
  <si>
    <t>Mar.'21-Apr.'21
May'21-Jun.'21
Jul.'21-Aug.'21</t>
  </si>
  <si>
    <t>Mar.'21-Apr.'21
Aug.'21-Sep.'21</t>
  </si>
  <si>
    <t>Jan.'21</t>
  </si>
  <si>
    <t>Jan.'21
May'21-Jun.'21</t>
  </si>
  <si>
    <t>Nov.'21-Dec.'21</t>
  </si>
  <si>
    <t>Jan.'21-Feb.'21
Apr.'21-May'21
Jul.'21-Aug.'21
Sep.'21-Oct.'21</t>
  </si>
  <si>
    <t>Feb.'21-Mar.'21
May'21-Jun.'21
Aug.'21-Sep.'21
Oct.'21-Nov.'21</t>
  </si>
  <si>
    <t>Provision of ATI 4A Dormitory Accommodation</t>
  </si>
  <si>
    <t>Training of Trainers - 5 batches (April, May, July)</t>
  </si>
  <si>
    <t>Mar.'21-Jul.21</t>
  </si>
  <si>
    <t>125 pax / day</t>
  </si>
  <si>
    <t>Inter-Agency Consultation (February)</t>
  </si>
  <si>
    <t>Information Caravan (October)</t>
  </si>
  <si>
    <t>Sep,'21-Oct.'21</t>
  </si>
  <si>
    <t>1 lot</t>
  </si>
  <si>
    <t>Provision of Training Package inclusive of Food, accommodation and function amenities; training supplies and materials; honararium; NC II</t>
  </si>
  <si>
    <t>Adopt A Farm Youth (July)</t>
  </si>
  <si>
    <t>7 pax</t>
  </si>
  <si>
    <t>Provision of Meals and Snacks</t>
  </si>
  <si>
    <t>Regional Consultation (February)</t>
  </si>
  <si>
    <t>TWG Meeting for Livestock Achievers Award (July)</t>
  </si>
  <si>
    <t>FLS on Sustainable Broiler Production (July - November)</t>
  </si>
  <si>
    <t>Farmer Scientist Training Program (FSTP) with after training support (Phase I - Batch I) (October)</t>
  </si>
  <si>
    <t>Farmer Scientist Training Program (FSTP) with after training support (Phase I - Batch II) (October)</t>
  </si>
  <si>
    <t>Farmers' Field School  - Batch 1 (September)</t>
  </si>
  <si>
    <t>Farmers' Field School  - Batch 2 (September)</t>
  </si>
  <si>
    <t>Seminar / Agritalk with Extension Support - Batch 1 (June)</t>
  </si>
  <si>
    <t>Seminar / Agritalk with Extension Support - Batch 2 (August)</t>
  </si>
  <si>
    <t>Seminar / Agritalk with Extension Support - Batch 3 (November)</t>
  </si>
  <si>
    <t>DFP 101</t>
  </si>
  <si>
    <t xml:space="preserve">Road Show/Rice Summit (National Rice Awareness Month) (November) </t>
  </si>
  <si>
    <t>RCM Briefing (April)</t>
  </si>
  <si>
    <t>Digital Farmers Program (September)</t>
  </si>
  <si>
    <t>RCEF School-on-Air (SOA) (September)</t>
  </si>
  <si>
    <t>Seminar on UA with Extension Support (May to September)</t>
  </si>
  <si>
    <t>Community-Urban Gardens Assisted (November)</t>
  </si>
  <si>
    <t>ISO 3rd Party Actual Audit (July)</t>
  </si>
  <si>
    <t>30 pax / 3days</t>
  </si>
  <si>
    <t>25 pax / 16weeks</t>
  </si>
  <si>
    <t>35 pax</t>
  </si>
  <si>
    <t>125 pax / 2days</t>
  </si>
  <si>
    <t>250 pax</t>
  </si>
  <si>
    <t>48 pax / 2days</t>
  </si>
  <si>
    <t>24 pax / 2days</t>
  </si>
  <si>
    <t>300 pax</t>
  </si>
  <si>
    <t>125 pax</t>
  </si>
  <si>
    <t>55 pax</t>
  </si>
  <si>
    <t>May'21-Jun.'21 /
Sep.'21-Oct.'21</t>
  </si>
  <si>
    <t>Jun.'21-Jul.'21 /
Oct.'21-Nov.'21</t>
  </si>
  <si>
    <t>May'21-Jun.'21 /
Aug.'21-Sep.'21</t>
  </si>
  <si>
    <t>Jun.'21-Jul.'21 /
Sep.'21-Oct.'21</t>
  </si>
  <si>
    <t>May'21-Sep.'21</t>
  </si>
  <si>
    <t>May'21-Aug.'21</t>
  </si>
  <si>
    <t>Feb.'21-Mar.'21
Mar.'21-Apr.'21
May'21-Jun.'21</t>
  </si>
  <si>
    <t>Mar.'21-Apr.'21
Apr.'21-May'21
Jun.'21-Jul.'21</t>
  </si>
  <si>
    <t>Feb'21-Mar.'21</t>
  </si>
  <si>
    <t>Learning Site (LS) Enhancement for Rice (Non-RCEF) (November)</t>
  </si>
  <si>
    <t>Jun.'21-Sep.'21</t>
  </si>
  <si>
    <t>Mar'21-Aug.'21</t>
  </si>
  <si>
    <t>Apr.'21-Sep.'21</t>
  </si>
  <si>
    <t>Provision for the use of ATI 4A Training Hall</t>
  </si>
  <si>
    <t>Provision of Radio Broadcasting / Plugs / Teleradio</t>
  </si>
  <si>
    <t>Bantay ASF Campaign (July)</t>
  </si>
  <si>
    <t>RCEF Advocacy Materials / Media Campaigns (November)</t>
  </si>
  <si>
    <t>Sep'21-Oct.'21</t>
  </si>
  <si>
    <t>Apr'21-Jun.'21</t>
  </si>
  <si>
    <t>Provision of TV Plug Airing</t>
  </si>
  <si>
    <t>TV Plugs Aired (June)</t>
  </si>
  <si>
    <t>Apr.'21-Jun.'21</t>
  </si>
  <si>
    <t>Apr.'21-May.'21</t>
  </si>
  <si>
    <t>Supply and Delivery of BAHW Kit</t>
  </si>
  <si>
    <t>Training on Barangay Animal Health Care and Management for BAHW (February and July)
(Tackle box; Fiber Glass Syringes (1 -10 ml); Hypodermic needles (3-4 pcs each: Gauge #16, #19 and #21); Cotton; Alcohol; Iodine; Scalpel holder #22 &amp; blade #22; Curved forceps (2pcs); Surgical Scissors; Animal marker (1 pc), Scrub suit with hat)</t>
  </si>
  <si>
    <t>40 sets</t>
  </si>
  <si>
    <t>5-02-02-010-00 / 5-02-03-010-02</t>
  </si>
  <si>
    <t>Supply and Delivery of Common Office / Training Supplies and Materials</t>
  </si>
  <si>
    <t>Alcohol, ethyl, 70%, 1 gallon</t>
  </si>
  <si>
    <t>Alcohol, ethyl, 70%, 500ml</t>
  </si>
  <si>
    <t>Alcohol, isoprophyll, 70%, 1 gallon</t>
  </si>
  <si>
    <t>Alcohol, isoprophyll, 70%, 500ml</t>
  </si>
  <si>
    <t>Alcohol, pump, isoprophyll, 70%, 500ml</t>
  </si>
  <si>
    <t>Arch file, lever, two-hole, landscape</t>
  </si>
  <si>
    <t>Arch file, lever, two-hole, vertical</t>
  </si>
  <si>
    <t>Ball point pen, 0.4, black</t>
  </si>
  <si>
    <t>Ballpen, ordinary, black</t>
  </si>
  <si>
    <t>Battery, AA, heavy-duty, 2pcs/pack</t>
  </si>
  <si>
    <t>Battery, AAA, heavy-duty, 2pcs/pack</t>
  </si>
  <si>
    <t>Binder clip, 1 1/2"</t>
  </si>
  <si>
    <t>Binder clip, 1 1/4"</t>
  </si>
  <si>
    <t>Binder clip, 1 5/8"</t>
  </si>
  <si>
    <t>Binder clip, 1"</t>
  </si>
  <si>
    <t>Binder clip, 2"</t>
  </si>
  <si>
    <t>Board paper, long, cream, 10s/pack</t>
  </si>
  <si>
    <t>Bond paper, A3, 70gsm</t>
  </si>
  <si>
    <t>Bond paper, A4, 70gsm</t>
  </si>
  <si>
    <t>Bond paper, long, 70gsm</t>
  </si>
  <si>
    <t>Bond paper, short, 70gsm</t>
  </si>
  <si>
    <t>Brother Ink # BT5000C, cyan</t>
  </si>
  <si>
    <t>Brother Ink # BT5000M, magenta</t>
  </si>
  <si>
    <t>Brother Ink # BT5000Y, yellow</t>
  </si>
  <si>
    <t>Brother Ink # BTD60BK, black</t>
  </si>
  <si>
    <t>Calculator, pocket, ordinary</t>
  </si>
  <si>
    <t>Candle, small, white</t>
  </si>
  <si>
    <t>Cartolina, assorted, light colored</t>
  </si>
  <si>
    <t>Chicago screw post, 2", 100s/pack</t>
  </si>
  <si>
    <t>Chicago screw post, 4", 100s/pack</t>
  </si>
  <si>
    <t>Clipboard, long, with cover</t>
  </si>
  <si>
    <t>Compact Disk (CD), rewritable, with case, 10s/box</t>
  </si>
  <si>
    <t>Copy Paper, white, A4</t>
  </si>
  <si>
    <t>Copy Paper, white, long</t>
  </si>
  <si>
    <t>Copy Paper, white, short</t>
  </si>
  <si>
    <t>Coverall, non-sterile, protective, medical grade</t>
  </si>
  <si>
    <t>Crayon, 16s/box</t>
  </si>
  <si>
    <t>Cutter, heavy duty</t>
  </si>
  <si>
    <t>Envelope, brown, long</t>
  </si>
  <si>
    <t>Envelope, expanding, kraft, brown</t>
  </si>
  <si>
    <t>Envelope, expanding, kraft, green</t>
  </si>
  <si>
    <t>Envelope, expanding, plastic, legal</t>
  </si>
  <si>
    <t>Envelope, mailing, long, white, 500s/box</t>
  </si>
  <si>
    <t>Epson Ink # 664, black</t>
  </si>
  <si>
    <t>Epson Ink # 664, cyan</t>
  </si>
  <si>
    <t>Epson Ink # 664, magenta</t>
  </si>
  <si>
    <t>Epson Ink # 664, yellow</t>
  </si>
  <si>
    <t>Extension cord, 3 meters, 3 sockets</t>
  </si>
  <si>
    <t>Extension Cord, 5 meters, 3 sockets</t>
  </si>
  <si>
    <t>Extension cord, 5 meters, 6 multi-sockets</t>
  </si>
  <si>
    <t>Face mask, disposable, 3-ply, earloop, pass for blow test, 50pcs/box</t>
  </si>
  <si>
    <t>Face shield, ordinary, with glass frame</t>
  </si>
  <si>
    <t>Fastener, paper, asssorted color</t>
  </si>
  <si>
    <t>File divider / separator, assorted color, A4, 10s/pack</t>
  </si>
  <si>
    <t>First aid kit, medication, assorted</t>
  </si>
  <si>
    <t>Folder, expanding</t>
  </si>
  <si>
    <t>Folder, ordinary, long</t>
  </si>
  <si>
    <t>Folder, ordinary, short</t>
  </si>
  <si>
    <t>Folder, sliding, clear</t>
  </si>
  <si>
    <t>Gloves, disposable, ordinary, 100s/box</t>
  </si>
  <si>
    <t>Glue Tape, ordinary</t>
  </si>
  <si>
    <t>Glue, multi-purpose, 130g</t>
  </si>
  <si>
    <t>Highlighter, orange</t>
  </si>
  <si>
    <t>Highlighter, ordinary</t>
  </si>
  <si>
    <t>Highlighter, yellow green</t>
  </si>
  <si>
    <t>HP Ink # 678, black</t>
  </si>
  <si>
    <t>HP Ink # 678, colored</t>
  </si>
  <si>
    <t>HP Ink # 680, black</t>
  </si>
  <si>
    <t>HP Ink # 680, colored</t>
  </si>
  <si>
    <t>HP Ink # 704, black</t>
  </si>
  <si>
    <t>HP Ink # 704, colored</t>
  </si>
  <si>
    <t>ID holder, landscape, with lace, ordinary</t>
  </si>
  <si>
    <t>Laptop/Computer cleaner set</t>
  </si>
  <si>
    <t>Light bulb, 9W</t>
  </si>
  <si>
    <t>Magazine file box, large, made of chipboard</t>
  </si>
  <si>
    <t>Magnifying glass, ordinary</t>
  </si>
  <si>
    <t>Manila paper, pale yellow</t>
  </si>
  <si>
    <t>Marker ink refill, black</t>
  </si>
  <si>
    <t>Marker, permanent, broad, black, 12s/box</t>
  </si>
  <si>
    <t>Marker, permanent, broad, blue, 12s/box</t>
  </si>
  <si>
    <t>Marker, permanent, broad, red, 12s/box</t>
  </si>
  <si>
    <t>Marker, permanent, bullet, black, 12s/box</t>
  </si>
  <si>
    <t>Marker, whiteboard, black, 12s/box</t>
  </si>
  <si>
    <t>Marker, whiteboard, blue, 12s/box</t>
  </si>
  <si>
    <t>Marker, whiteboard, red, 12s/box</t>
  </si>
  <si>
    <t>Medal, ordinary, gold</t>
  </si>
  <si>
    <t>Medicine kit, assorted</t>
  </si>
  <si>
    <t>Meter stick, ordinary</t>
  </si>
  <si>
    <t>Nitrile gloves, 100s/box</t>
  </si>
  <si>
    <t>Notebook filler, 5s/pack</t>
  </si>
  <si>
    <t>Notebook, spiral, 80 leaves</t>
  </si>
  <si>
    <t>Paper clip, gem type, big</t>
  </si>
  <si>
    <t>Paper clip, gem type, small</t>
  </si>
  <si>
    <t>Paper, colored, assorted</t>
  </si>
  <si>
    <t>Paste, water well, 200g</t>
  </si>
  <si>
    <t>Pencil, #2</t>
  </si>
  <si>
    <t>Photo paper, glossy, A4, 10s/pack</t>
  </si>
  <si>
    <t>Povidone Iodine, 10% solution, 120ml</t>
  </si>
  <si>
    <t>Prepaid card, Globe, 100</t>
  </si>
  <si>
    <t>Prepaid card, Globe, 300</t>
  </si>
  <si>
    <t>Prepaid card, Globe, 500</t>
  </si>
  <si>
    <t>Prepaid card, Smart, 100</t>
  </si>
  <si>
    <t>Prepaid card, Smart, 300</t>
  </si>
  <si>
    <t>Prepaid card, Smart, 500</t>
  </si>
  <si>
    <t>Puncher, two-hole, heavy duty</t>
  </si>
  <si>
    <t>Push pin, 100s/box</t>
  </si>
  <si>
    <t>Rack organizer, 4-column, metal, office utility</t>
  </si>
  <si>
    <t>Record book, 150 pages</t>
  </si>
  <si>
    <t>Record book, 300 pages</t>
  </si>
  <si>
    <t>Record book, 500 pages</t>
  </si>
  <si>
    <t>Rubber bands, all-purpose, natural color</t>
  </si>
  <si>
    <t>Ruler, plastic, 12"</t>
  </si>
  <si>
    <t>Scissors, big, ordinary</t>
  </si>
  <si>
    <t>Sign pen, liquid/gel, 0.5, black</t>
  </si>
  <si>
    <t>Sign pen, liquid/gel, 0.5, blue</t>
  </si>
  <si>
    <t>Sign pen, liquid/gel, 0.5, green</t>
  </si>
  <si>
    <t>Sign pen, liquid/gel, 0.5, red</t>
  </si>
  <si>
    <t>Sign pen, liquid/gel, 0.5, violet</t>
  </si>
  <si>
    <t>Specialty / laid paper, cream, long, 10s/pack</t>
  </si>
  <si>
    <t>Specialty / laid paper, cream, long, 200s/ream</t>
  </si>
  <si>
    <t>Specialty / laid paper, cream, long, 20s/pack</t>
  </si>
  <si>
    <t>Specialty / laid paper, cream, short, 200s/ream</t>
  </si>
  <si>
    <t>Specialty / laid paper, cream, short, 20s/pack</t>
  </si>
  <si>
    <t>Spray bottle, ordinary, 150ml</t>
  </si>
  <si>
    <t>Spray bottle, plastic, ordinary, 100ml-250ml</t>
  </si>
  <si>
    <t>Stamp pad ink, purple or violet, 50ml (min.)</t>
  </si>
  <si>
    <t>Stamp pad, ordinary</t>
  </si>
  <si>
    <t>Staple wire, #35</t>
  </si>
  <si>
    <t>Staple wire, 23/13, heavy-duty, 1000s/pack</t>
  </si>
  <si>
    <t>Stapler, #35, with staple remover</t>
  </si>
  <si>
    <t>Sticker paper, 10s/pack</t>
  </si>
  <si>
    <t>Sticky note, ordinary, 3x4</t>
  </si>
  <si>
    <t>Storage box, 120L</t>
  </si>
  <si>
    <t>Storage box, 50L</t>
  </si>
  <si>
    <t>Straw twine, plastic</t>
  </si>
  <si>
    <t>Sweep / insect net, ordinary</t>
  </si>
  <si>
    <t>Tape, correction, 6m</t>
  </si>
  <si>
    <t>Tape, double adhesive</t>
  </si>
  <si>
    <t>Tape, electrical</t>
  </si>
  <si>
    <t>Tape, masking, 1"</t>
  </si>
  <si>
    <t>Tape, masking, 2"</t>
  </si>
  <si>
    <t>Tape, packaging, 2"</t>
  </si>
  <si>
    <t>Tape, transparent, 1"</t>
  </si>
  <si>
    <t>Tape, transparent, 2"</t>
  </si>
  <si>
    <t>Yellow pad, ruled</t>
  </si>
  <si>
    <t>Zip bag, ordinary</t>
  </si>
  <si>
    <t>Raincoat, top and bottom</t>
  </si>
  <si>
    <t>28 gallons</t>
  </si>
  <si>
    <t>127 bottles</t>
  </si>
  <si>
    <t>184 gallons</t>
  </si>
  <si>
    <t>710 bottles</t>
  </si>
  <si>
    <t>8 bottles</t>
  </si>
  <si>
    <t>60 pieces</t>
  </si>
  <si>
    <t>198 pieces</t>
  </si>
  <si>
    <t>24 pieces</t>
  </si>
  <si>
    <t>3567 pieces</t>
  </si>
  <si>
    <t>101 packs</t>
  </si>
  <si>
    <t>59 packs</t>
  </si>
  <si>
    <t>3 boxes</t>
  </si>
  <si>
    <t>40 boxes</t>
  </si>
  <si>
    <t>46 boxes</t>
  </si>
  <si>
    <t>54 boxes</t>
  </si>
  <si>
    <t>30 packs</t>
  </si>
  <si>
    <t>21 reams</t>
  </si>
  <si>
    <t>725 reams</t>
  </si>
  <si>
    <t>195 reams</t>
  </si>
  <si>
    <t>3 reams</t>
  </si>
  <si>
    <t>12 bottles</t>
  </si>
  <si>
    <t>105 pieces</t>
  </si>
  <si>
    <t>150 pieces</t>
  </si>
  <si>
    <t>1329 pieces</t>
  </si>
  <si>
    <t>8 packs</t>
  </si>
  <si>
    <t>25 pieces</t>
  </si>
  <si>
    <t>12 boxes</t>
  </si>
  <si>
    <t>15 reams</t>
  </si>
  <si>
    <t>16 sets</t>
  </si>
  <si>
    <t>184 boxes</t>
  </si>
  <si>
    <t>10 pieces</t>
  </si>
  <si>
    <t>237 pieces</t>
  </si>
  <si>
    <t>135 pieces</t>
  </si>
  <si>
    <t>166 pieces</t>
  </si>
  <si>
    <t>406 pieces</t>
  </si>
  <si>
    <t>2 boxes</t>
  </si>
  <si>
    <t>42 bottles</t>
  </si>
  <si>
    <t>30 bottles</t>
  </si>
  <si>
    <t>8 pieces</t>
  </si>
  <si>
    <t>1 piece</t>
  </si>
  <si>
    <t>3 pieces</t>
  </si>
  <si>
    <t>933 boxes</t>
  </si>
  <si>
    <t>3046 pieces</t>
  </si>
  <si>
    <t>28 boxes</t>
  </si>
  <si>
    <t>63 packs</t>
  </si>
  <si>
    <t>3 kits</t>
  </si>
  <si>
    <t>904 pieces</t>
  </si>
  <si>
    <t>120 pieces</t>
  </si>
  <si>
    <t>33 pieces</t>
  </si>
  <si>
    <t>78 bottles</t>
  </si>
  <si>
    <t>16 pieces</t>
  </si>
  <si>
    <t>68 cartridges</t>
  </si>
  <si>
    <t>56 cartridges</t>
  </si>
  <si>
    <t>473 cartridges</t>
  </si>
  <si>
    <t>437 cartridges</t>
  </si>
  <si>
    <t>20 cartridges</t>
  </si>
  <si>
    <t>12 cartridges</t>
  </si>
  <si>
    <t>1925 sets</t>
  </si>
  <si>
    <t>3 sets</t>
  </si>
  <si>
    <t>40 pieces</t>
  </si>
  <si>
    <t>3890 sheets</t>
  </si>
  <si>
    <t>86 boxes</t>
  </si>
  <si>
    <t>5 boxes</t>
  </si>
  <si>
    <t>25 boxes</t>
  </si>
  <si>
    <t>75 boxes</t>
  </si>
  <si>
    <t>87 boxes</t>
  </si>
  <si>
    <t>230 pieces</t>
  </si>
  <si>
    <t>5 sets</t>
  </si>
  <si>
    <t>65 pieces</t>
  </si>
  <si>
    <t>8 boxes</t>
  </si>
  <si>
    <t>24 packs</t>
  </si>
  <si>
    <t>775 pieces</t>
  </si>
  <si>
    <t>71 boxes</t>
  </si>
  <si>
    <t>5 reams</t>
  </si>
  <si>
    <t>35 boxes</t>
  </si>
  <si>
    <t>29 packs</t>
  </si>
  <si>
    <t>12 pieces</t>
  </si>
  <si>
    <t>608 pieces</t>
  </si>
  <si>
    <t>112 pieces</t>
  </si>
  <si>
    <t>36 pieces</t>
  </si>
  <si>
    <t>254 pieces</t>
  </si>
  <si>
    <t>71 pieces</t>
  </si>
  <si>
    <t>2 pieces</t>
  </si>
  <si>
    <t>6 units</t>
  </si>
  <si>
    <t>90 pieces</t>
  </si>
  <si>
    <t>80 pieces</t>
  </si>
  <si>
    <t>70 pieces</t>
  </si>
  <si>
    <t>212 pairs</t>
  </si>
  <si>
    <t>242 pieces</t>
  </si>
  <si>
    <t>62 pieces</t>
  </si>
  <si>
    <t>43 pieces</t>
  </si>
  <si>
    <t>307 packs</t>
  </si>
  <si>
    <t>221 packs</t>
  </si>
  <si>
    <t>28 packs</t>
  </si>
  <si>
    <t>950 pieces</t>
  </si>
  <si>
    <t>200 pieces</t>
  </si>
  <si>
    <t>4 pieces</t>
  </si>
  <si>
    <t>74 boxes</t>
  </si>
  <si>
    <t>17 boxes</t>
  </si>
  <si>
    <t>48 pads</t>
  </si>
  <si>
    <t>29 pieces</t>
  </si>
  <si>
    <t>5 rolls</t>
  </si>
  <si>
    <t>42 rolls</t>
  </si>
  <si>
    <t>2 rolls</t>
  </si>
  <si>
    <t>334 rolls</t>
  </si>
  <si>
    <t>203 rolls</t>
  </si>
  <si>
    <t>24 rolls</t>
  </si>
  <si>
    <t>82 rolls</t>
  </si>
  <si>
    <t>36 rolls</t>
  </si>
  <si>
    <t>10 pads</t>
  </si>
  <si>
    <t>6 gallons</t>
  </si>
  <si>
    <t>222 bottles</t>
  </si>
  <si>
    <t>202 pieces</t>
  </si>
  <si>
    <t>52 reams</t>
  </si>
  <si>
    <t>84 pieces</t>
  </si>
  <si>
    <t>17 pieces</t>
  </si>
  <si>
    <t>24 boxes</t>
  </si>
  <si>
    <t>53 pieces</t>
  </si>
  <si>
    <t>7 bottles</t>
  </si>
  <si>
    <t>1 bottle</t>
  </si>
  <si>
    <t>18 boxes</t>
  </si>
  <si>
    <t>265 pieces</t>
  </si>
  <si>
    <t>20 pieces</t>
  </si>
  <si>
    <t>9 bottles</t>
  </si>
  <si>
    <t>43 cartridges</t>
  </si>
  <si>
    <t>34 cartridges</t>
  </si>
  <si>
    <t>100 sets</t>
  </si>
  <si>
    <t>2 sets</t>
  </si>
  <si>
    <t>310 sheets</t>
  </si>
  <si>
    <t>9 boxes</t>
  </si>
  <si>
    <t>4 boxes</t>
  </si>
  <si>
    <t>4 kits</t>
  </si>
  <si>
    <t>15 pieces</t>
  </si>
  <si>
    <t>188 pieces</t>
  </si>
  <si>
    <t>20 boxes</t>
  </si>
  <si>
    <t>4 reams</t>
  </si>
  <si>
    <t>5 packs</t>
  </si>
  <si>
    <t>50 pieces</t>
  </si>
  <si>
    <t>51 pieces</t>
  </si>
  <si>
    <t>44 pieces</t>
  </si>
  <si>
    <t>4 units</t>
  </si>
  <si>
    <t>80 sets</t>
  </si>
  <si>
    <t>18 pieces</t>
  </si>
  <si>
    <t>5 pieces</t>
  </si>
  <si>
    <t>26 pairs</t>
  </si>
  <si>
    <t>6 reams</t>
  </si>
  <si>
    <t>2 packs</t>
  </si>
  <si>
    <t>6 boxes</t>
  </si>
  <si>
    <t>6 pieces</t>
  </si>
  <si>
    <t>9 pieces</t>
  </si>
  <si>
    <t>4 rolls</t>
  </si>
  <si>
    <t>37 rolls</t>
  </si>
  <si>
    <t>43 rolls</t>
  </si>
  <si>
    <t>6 pads</t>
  </si>
  <si>
    <t>24 gallons</t>
  </si>
  <si>
    <t>4 bottles</t>
  </si>
  <si>
    <t>60 reams</t>
  </si>
  <si>
    <t>24 reams</t>
  </si>
  <si>
    <t>2 units</t>
  </si>
  <si>
    <t>24 cartridges</t>
  </si>
  <si>
    <t>2 pairs</t>
  </si>
  <si>
    <t>20 rolls</t>
  </si>
  <si>
    <t>8 rolls</t>
  </si>
  <si>
    <t>Jan.'21-Dec.'21</t>
  </si>
  <si>
    <t>Revolving Fund 106 - MOOE</t>
  </si>
  <si>
    <t>Supply and Delivery of Other Training Supplies and Materials</t>
  </si>
  <si>
    <t>Cap, with print</t>
  </si>
  <si>
    <t>Envelope bag, with print</t>
  </si>
  <si>
    <t>FBS Manual, Facilitator’s</t>
  </si>
  <si>
    <t>FBS Manual, Farmer’s</t>
  </si>
  <si>
    <t>Field Cap, with print</t>
  </si>
  <si>
    <t>Longsleeves, PPE</t>
  </si>
  <si>
    <t>Longsleeves, with print</t>
  </si>
  <si>
    <t>PPE Shirt, ordinary</t>
  </si>
  <si>
    <t>Shirt, collared, with embroidery, assorted sizes</t>
  </si>
  <si>
    <t>Shirt, round neck, with print, assorted sizes</t>
  </si>
  <si>
    <t>90 copies</t>
  </si>
  <si>
    <t>165 copies</t>
  </si>
  <si>
    <t>347 pieces</t>
  </si>
  <si>
    <t>240 pieces</t>
  </si>
  <si>
    <t>310 pieces</t>
  </si>
  <si>
    <t>672 pieces</t>
  </si>
  <si>
    <t>Supply and Delivery of Corporate Supplies and Materials</t>
  </si>
  <si>
    <t>Certificate holder, corporate, big, for RP</t>
  </si>
  <si>
    <t>Certificate holder, corporate, small, for pax</t>
  </si>
  <si>
    <t>Certificate paper, corporate, for pax, A4 size, 2 copies/sheet</t>
  </si>
  <si>
    <t>Ecobag, corporate, with print</t>
  </si>
  <si>
    <t>Notebook, corporate, 30 pages</t>
  </si>
  <si>
    <t>Tarpaulin, corporate, 10x7</t>
  </si>
  <si>
    <t>Tarpaulin, corporate, 4x2</t>
  </si>
  <si>
    <t>Tarpaulin, corporate, 8x4</t>
  </si>
  <si>
    <t>1038 pieces</t>
  </si>
  <si>
    <t>2445 pieces</t>
  </si>
  <si>
    <t>1517 sheets</t>
  </si>
  <si>
    <t>2502 pieces</t>
  </si>
  <si>
    <t>2147 pieces</t>
  </si>
  <si>
    <t>213 pieces</t>
  </si>
  <si>
    <t>14 pieces</t>
  </si>
  <si>
    <t>Supply and Delivery of ICT Software</t>
  </si>
  <si>
    <t>Antivirus, for 3 users, 2 years</t>
  </si>
  <si>
    <t>Microsoft office, lifetime</t>
  </si>
  <si>
    <t>Microsoft office, lifetime with outlook</t>
  </si>
  <si>
    <t>Antivirus, for 1 user, 2 years</t>
  </si>
  <si>
    <t>6 licenses</t>
  </si>
  <si>
    <t>2 licenses</t>
  </si>
  <si>
    <t>1 license</t>
  </si>
  <si>
    <t>5-02-03-990-00</t>
  </si>
  <si>
    <t>Supply and Delivery of Janitorial Supplies and Materials</t>
  </si>
  <si>
    <t>Air freshner, spray, 320ml</t>
  </si>
  <si>
    <t>Bathroom tissue, 12rolls/pack, 2ply</t>
  </si>
  <si>
    <t>Bleach, 1L</t>
  </si>
  <si>
    <t>Broom, soft (tambo)</t>
  </si>
  <si>
    <t>Broom, stick (ting-ting)</t>
  </si>
  <si>
    <t>Detergent powder, all-purpose, 3300g</t>
  </si>
  <si>
    <t>Detergent, liquid, 980ml</t>
  </si>
  <si>
    <t>Dishwashing liquid, 500ml</t>
  </si>
  <si>
    <t>Disinfectant spray, 170g</t>
  </si>
  <si>
    <t>Disinfectant spray, 340g</t>
  </si>
  <si>
    <t>Fabric conditioner, concentrate, 800ml</t>
  </si>
  <si>
    <t>Fabric conditioner, concentrate, fragrance, 900ml</t>
  </si>
  <si>
    <t>Furniture polish, spray, 330ml</t>
  </si>
  <si>
    <t>Hand soap, liquid, antibacterial, 1L</t>
  </si>
  <si>
    <t>Hand soap, liquid, antibacterial, 500ml</t>
  </si>
  <si>
    <t>Mop bucket, heavy duty, hard plastic</t>
  </si>
  <si>
    <t>Mop handle, heavy duty</t>
  </si>
  <si>
    <t>Mop head, rayon</t>
  </si>
  <si>
    <t>Multi insect killer, spray, waterbased, 300ml</t>
  </si>
  <si>
    <t>Tissue, interfolded paper towel</t>
  </si>
  <si>
    <t>Toilet deodorizer, 50g</t>
  </si>
  <si>
    <t>Trash bag, plastic, black, XL, 100s/pack</t>
  </si>
  <si>
    <t>Trash bag, plastic, transparent, medium, 100pcs/pack</t>
  </si>
  <si>
    <t>Trash bag, plastic, transparent, XL, 100pcs/pack</t>
  </si>
  <si>
    <t>40 cans</t>
  </si>
  <si>
    <t>123 packs</t>
  </si>
  <si>
    <t>16 packs</t>
  </si>
  <si>
    <t>12 packs</t>
  </si>
  <si>
    <t>16 bottles</t>
  </si>
  <si>
    <t>233 cans</t>
  </si>
  <si>
    <t>17 cans</t>
  </si>
  <si>
    <t>199 bottles</t>
  </si>
  <si>
    <t>48 packs</t>
  </si>
  <si>
    <t>180 pieces</t>
  </si>
  <si>
    <t>3 cans</t>
  </si>
  <si>
    <t>60 cans</t>
  </si>
  <si>
    <t>144 packs</t>
  </si>
  <si>
    <t>20 packs</t>
  </si>
  <si>
    <t>40 bottles</t>
  </si>
  <si>
    <t>20 cans</t>
  </si>
  <si>
    <t>20 bottles</t>
  </si>
  <si>
    <t>24 cans</t>
  </si>
  <si>
    <t>24 bottles</t>
  </si>
  <si>
    <t>Supply and Delivery of Develop Photocopier Supplies and Materials</t>
  </si>
  <si>
    <t>Drum unit, Develop ineo + 221</t>
  </si>
  <si>
    <t>Master roll, RISO KZ30</t>
  </si>
  <si>
    <t>Toner, Develop ineo + 221, black</t>
  </si>
  <si>
    <t>Toner, Develop ineo + 221, Cyan</t>
  </si>
  <si>
    <t>Toner, Develop ineo + 221, Magenta</t>
  </si>
  <si>
    <t>Toner, Develop ineo + 221, Yellow</t>
  </si>
  <si>
    <t>Toner, Develop ineo 164 (TN 116)</t>
  </si>
  <si>
    <t>Toner, Develop ineo 226 (TN 118)</t>
  </si>
  <si>
    <t>Toner, RISO KZ30</t>
  </si>
  <si>
    <t>1 set</t>
  </si>
  <si>
    <t>Supply and Delivery of ICT equipment, parts and accessories</t>
  </si>
  <si>
    <t>Battery, for DSLR Camera</t>
  </si>
  <si>
    <t>Camera Lens, for DSLR Camera</t>
  </si>
  <si>
    <t>Carrying bag, for Mipro speaker</t>
  </si>
  <si>
    <t>External Hard Drive, 1TB</t>
  </si>
  <si>
    <t>External Hard Drive, 2TB</t>
  </si>
  <si>
    <t>External Hard Drive, 2TB, shockproof case</t>
  </si>
  <si>
    <t>Flash Drive, 128GB Ultra Dual Drive USB 3.0 microUSB OTG</t>
  </si>
  <si>
    <t>Flash drive, 16gb</t>
  </si>
  <si>
    <t>Flash Drive, 8gb</t>
  </si>
  <si>
    <t>Headphone, with noise cancelling mic</t>
  </si>
  <si>
    <t>Headset, for laptop</t>
  </si>
  <si>
    <t>Laptop, intel core i7, 8gb RAM, 1 TB HDD or 512gb SSD, 2gb/4gb graphics, Windows 10</t>
  </si>
  <si>
    <t>Memory card, 64GB</t>
  </si>
  <si>
    <t>Mouse pad, ordinary</t>
  </si>
  <si>
    <t>Mouse, optical, wireless</t>
  </si>
  <si>
    <t>Printer, all in one, wireless</t>
  </si>
  <si>
    <t>Ringlight, with stand</t>
  </si>
  <si>
    <t xml:space="preserve">Computer table, with space for system unit, keyboard and printer </t>
  </si>
  <si>
    <t>HDMI to VGA adapter, computer to projector</t>
  </si>
  <si>
    <t>1 unit</t>
  </si>
  <si>
    <t>4 unit</t>
  </si>
  <si>
    <t>13 units</t>
  </si>
  <si>
    <t>10 units</t>
  </si>
  <si>
    <t>3 units</t>
  </si>
  <si>
    <t>96 pieces</t>
  </si>
  <si>
    <t>99 pieces</t>
  </si>
  <si>
    <t>5 units</t>
  </si>
  <si>
    <t>Supply and Delivery of Office, Training, ICT, Emergency and Other Equipment, Supplies and Materials</t>
  </si>
  <si>
    <t>Emergency supplies (to be identified)</t>
  </si>
  <si>
    <t>ICT Equipment (to be identified)</t>
  </si>
  <si>
    <t>Office Supplies / Materials (to be identified)</t>
  </si>
  <si>
    <t>Training Supplies / Materials (to be identified)</t>
  </si>
  <si>
    <t>Furniture / Fixtures (to be identified)</t>
  </si>
  <si>
    <t>Promotional materials (to be identified)</t>
  </si>
  <si>
    <t>5 lot</t>
  </si>
  <si>
    <t>2 lot</t>
  </si>
  <si>
    <t>3 lot</t>
  </si>
  <si>
    <t>80 units</t>
  </si>
  <si>
    <t>Supply and Delivery of Demonstration supplies and materials</t>
  </si>
  <si>
    <t>Supply and Delivery of Advocacy Materials (to be identified)</t>
  </si>
  <si>
    <t>Print Disseminated / OA Advocacy Materials (November)</t>
  </si>
  <si>
    <t>Supply and Delivery of Tokens</t>
  </si>
  <si>
    <t>Tokens (to be identified)</t>
  </si>
  <si>
    <t>Webinars Series on Livestock and Poultry Production Technologies (May)</t>
  </si>
  <si>
    <t>Token, assorted products (to be identified)</t>
  </si>
  <si>
    <t>Token, LSA products (to be identified)</t>
  </si>
  <si>
    <t>30 sets</t>
  </si>
  <si>
    <t>50 sets</t>
  </si>
  <si>
    <t>60 sets</t>
  </si>
  <si>
    <t>15 sets</t>
  </si>
  <si>
    <t>20 sets</t>
  </si>
  <si>
    <t>4 sets</t>
  </si>
  <si>
    <t>9 sets</t>
  </si>
  <si>
    <t>10 sets</t>
  </si>
  <si>
    <t>5-02-02-020-00</t>
  </si>
  <si>
    <t>Provision of Scholarship Grants</t>
  </si>
  <si>
    <t>N/A</t>
  </si>
  <si>
    <t>EASY AGRI Scholarship Program</t>
  </si>
  <si>
    <t>Nov.'21</t>
  </si>
  <si>
    <t>14 scholars</t>
  </si>
  <si>
    <t>5-02-99-080-00</t>
  </si>
  <si>
    <t>Donation to Farm School</t>
  </si>
  <si>
    <t>RCEF Farm School (LSA) Establishment (November)</t>
  </si>
  <si>
    <t>RCEF Farm School (LSA) Enhancement (November)</t>
  </si>
  <si>
    <t>5-02-02-010-00 / 5-02-03-100-00</t>
  </si>
  <si>
    <t>Supply and Delivery of Agricultural / Construction Supplies &amp; Materials/ Inputs (to be identified)</t>
  </si>
  <si>
    <t>Enhancement of Learning Site for Agriculture (LSA) (August)</t>
  </si>
  <si>
    <t>Enhancement of School for Practical Agriculture (SPA) (August)</t>
  </si>
  <si>
    <t>LS Establishment (November)</t>
  </si>
  <si>
    <t>5-02-03-100-00</t>
  </si>
  <si>
    <t>Supply and Delivery of Agricultural Supplies / Materials / Inputs</t>
  </si>
  <si>
    <t>Agricultural Inputs (pellets, chick booster, rice bran, copra meal, soybean meal, corn grits, fresh milk, limestone, rock salt, molasses)</t>
  </si>
  <si>
    <t>Agricultural inputs after training support (to be identified)</t>
  </si>
  <si>
    <t>Agricultural inputs extension support (to be identified)</t>
  </si>
  <si>
    <t>Agricultural Supplies / Materials / Inputs (to be identified)</t>
  </si>
  <si>
    <t>Urban Agriculture Support 2 batches (August &amp; November)</t>
  </si>
  <si>
    <t>BINHI sa Pamayanan (November)</t>
  </si>
  <si>
    <t>Agricultural Supplies / Materials for hands-on demonstration (to be identified)</t>
  </si>
  <si>
    <t>Agricultural Supplies / Materials for Starter Kits (to be identified)</t>
  </si>
  <si>
    <t>Alternate Wetting and Drying (AWD)</t>
  </si>
  <si>
    <t>Community Garden Inputs (to be identified)</t>
  </si>
  <si>
    <t>Leaf Color Chart (LCC)</t>
  </si>
  <si>
    <t>MOET Kit</t>
  </si>
  <si>
    <t>20 lot / pax</t>
  </si>
  <si>
    <t>100 pieces</t>
  </si>
  <si>
    <t>Jun.'21-Jul.'21
Sep.'21-Oct.'21</t>
  </si>
  <si>
    <t>Jul.'21-Aug.'21
Oct.'21-Nov.'21</t>
  </si>
  <si>
    <t>Supply and Delivery of Chicks</t>
  </si>
  <si>
    <t>5-02-99-020-00</t>
  </si>
  <si>
    <t>Provision of Priniting of Accomplishment Report</t>
  </si>
  <si>
    <t>Development of Annual Accomplishment Report</t>
  </si>
  <si>
    <t>150 copies</t>
  </si>
  <si>
    <t>Supply and Delivery / Provision of Prizes and Awards/Rewards</t>
  </si>
  <si>
    <t>5-02-99-070-99</t>
  </si>
  <si>
    <t>Provision of Zoom Pro Account / Webinar Subscription</t>
  </si>
  <si>
    <t>KAMMP ONLINE (April)</t>
  </si>
  <si>
    <t>1 account / 3months</t>
  </si>
  <si>
    <t>5-02-030-90-00</t>
  </si>
  <si>
    <t>Provision of Consumption of Fuel, Oil and Lubricants</t>
  </si>
  <si>
    <t>8 lot</t>
  </si>
  <si>
    <t>19 lot</t>
  </si>
  <si>
    <t>15 lot</t>
  </si>
  <si>
    <t>58 lot</t>
  </si>
  <si>
    <t>24 lot</t>
  </si>
  <si>
    <t>12 lot</t>
  </si>
  <si>
    <t>Gasoline expenses (under Corn Program)</t>
  </si>
  <si>
    <t>Gasoline expenses (under HVCD Program)</t>
  </si>
  <si>
    <t>Gasoline expenses (under LIVESTOCK Program)</t>
  </si>
  <si>
    <t>Gasoline expenses (under OA Program)</t>
  </si>
  <si>
    <t>Gasoline expenses (under REGULAR Program)</t>
  </si>
  <si>
    <t>Gasoline expenses (under Rice Program)</t>
  </si>
  <si>
    <t>Gasoline expenses (under Rice RCEF Program)</t>
  </si>
  <si>
    <t>5-02-99-050-03</t>
  </si>
  <si>
    <t>Provision of Vehicle Rental</t>
  </si>
  <si>
    <t>Vehicle Rental (under Corn Program)</t>
  </si>
  <si>
    <t>Vehicle Rental (under HVCD Program)</t>
  </si>
  <si>
    <t>Vehicle Rental (under LIVESTOCK Program)</t>
  </si>
  <si>
    <t>Vehicle Rental (under OA Program)</t>
  </si>
  <si>
    <t>Vehicle Rental (under REGULAR Program)</t>
  </si>
  <si>
    <t>Vehicle Rental (under Rice Program)</t>
  </si>
  <si>
    <t>Vehicle Rental (under Rice RCEF Program)</t>
  </si>
  <si>
    <t>16 lot</t>
  </si>
  <si>
    <t>35 lot</t>
  </si>
  <si>
    <t>10 lot</t>
  </si>
  <si>
    <t>44 lot</t>
  </si>
  <si>
    <t>39 lot</t>
  </si>
  <si>
    <t>Provision of Jeepney Rental</t>
  </si>
  <si>
    <t>Jeepney Rental (under Corn Program)</t>
  </si>
  <si>
    <t>6 lot</t>
  </si>
  <si>
    <t>Hiring of Job Order Worker</t>
  </si>
  <si>
    <t>20 JOs</t>
  </si>
  <si>
    <t>5-02-13-060-01</t>
  </si>
  <si>
    <t>Provision of Repair and Maintenance of ATI-4A Motor Vehicle</t>
  </si>
  <si>
    <t>Repair and Maintenance of ATI-4A Motor Vehicle</t>
  </si>
  <si>
    <t>4 vehicles</t>
  </si>
  <si>
    <t>Provision of Repair and Maintenance of ATI-4A Facilities &amp; Equipment</t>
  </si>
  <si>
    <t>Repair and Maintenance of ATI-4A Facilities &amp; Equipment</t>
  </si>
  <si>
    <t>5-02-05-020-02</t>
  </si>
  <si>
    <t>Provision of Landline Services</t>
  </si>
  <si>
    <t>Landline Services</t>
  </si>
  <si>
    <t>5-02-05-030-00</t>
  </si>
  <si>
    <t>Provision of Internet Subscription</t>
  </si>
  <si>
    <t>Internet Subscription</t>
  </si>
  <si>
    <t>5-02-12-030-00</t>
  </si>
  <si>
    <t>Provision of Security Services</t>
  </si>
  <si>
    <t>Security Services</t>
  </si>
  <si>
    <t>MDS Fund 101 - Capital Outlay</t>
  </si>
  <si>
    <t>TOTAL MOOE</t>
  </si>
  <si>
    <t>TOTAL CAPITAL OUTLAY</t>
  </si>
  <si>
    <t>TOTAL ESTIMATED BUDGET</t>
  </si>
  <si>
    <t>JAYPEE V. PATRICIO</t>
  </si>
  <si>
    <t>JULIE ANN A. TOLENTINO / GEELYN M. MERCADO</t>
  </si>
  <si>
    <t>MARITES PIAMONTE-COSICO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</si>
</sst>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 Light"/>
      <family val="1"/>
      <scheme val="major"/>
    </font>
    <font>
      <sz val="11"/>
      <name val="Calibri Light"/>
      <family val="1"/>
      <scheme val="major"/>
    </font>
    <font>
      <b/>
      <sz val="1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sz val="11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1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</cellStyleXfs>
  <cellXfs count="152">
    <xf numFmtId="0" fontId="0" fillId="0" borderId="0" xfId="0"/>
    <xf numFmtId="0" fontId="5" fillId="2" borderId="11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0" fontId="6" fillId="2" borderId="13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8" fillId="2" borderId="19" xfId="0" applyFont="1" applyFill="1" applyBorder="1" applyAlignment="1" applyProtection="1">
      <alignment vertical="center"/>
      <protection locked="0"/>
    </xf>
    <xf numFmtId="0" fontId="8" fillId="2" borderId="18" xfId="0" applyFont="1" applyFill="1" applyBorder="1" applyAlignment="1" applyProtection="1">
      <alignment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vertical="center"/>
      <protection locked="0"/>
    </xf>
    <xf numFmtId="0" fontId="6" fillId="2" borderId="18" xfId="0" applyFont="1" applyFill="1" applyBorder="1" applyAlignment="1" applyProtection="1">
      <alignment vertical="center"/>
      <protection locked="0"/>
    </xf>
    <xf numFmtId="0" fontId="8" fillId="2" borderId="21" xfId="0" applyFont="1" applyFill="1" applyBorder="1" applyAlignment="1" applyProtection="1">
      <alignment vertical="center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left" vertical="center"/>
      <protection locked="0"/>
    </xf>
    <xf numFmtId="0" fontId="8" fillId="2" borderId="22" xfId="0" applyFont="1" applyFill="1" applyBorder="1" applyAlignment="1" applyProtection="1">
      <alignment vertical="center"/>
      <protection locked="0"/>
    </xf>
    <xf numFmtId="0" fontId="8" fillId="2" borderId="29" xfId="0" applyFont="1" applyFill="1" applyBorder="1" applyAlignment="1" applyProtection="1">
      <alignment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hidden="1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33" xfId="0" applyFont="1" applyFill="1" applyBorder="1" applyAlignment="1" applyProtection="1">
      <alignment vertical="center"/>
      <protection locked="0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left" vertical="center"/>
      <protection locked="0"/>
    </xf>
    <xf numFmtId="164" fontId="8" fillId="2" borderId="29" xfId="2" applyNumberFormat="1" applyFont="1" applyFill="1" applyBorder="1" applyAlignment="1" applyProtection="1">
      <alignment horizontal="center" vertical="center"/>
      <protection locked="0"/>
    </xf>
    <xf numFmtId="16" fontId="8" fillId="2" borderId="18" xfId="0" applyNumberFormat="1" applyFont="1" applyFill="1" applyBorder="1" applyAlignment="1" applyProtection="1">
      <alignment horizontal="center" vertical="center"/>
      <protection locked="0"/>
    </xf>
    <xf numFmtId="4" fontId="8" fillId="2" borderId="18" xfId="0" applyNumberFormat="1" applyFont="1" applyFill="1" applyBorder="1" applyAlignment="1" applyProtection="1">
      <alignment horizontal="center" vertical="center"/>
      <protection locked="0"/>
    </xf>
    <xf numFmtId="164" fontId="8" fillId="2" borderId="21" xfId="2" applyNumberFormat="1" applyFont="1" applyFill="1" applyBorder="1" applyAlignment="1" applyProtection="1">
      <alignment horizontal="center" vertical="center"/>
      <protection locked="0"/>
    </xf>
    <xf numFmtId="164" fontId="8" fillId="2" borderId="18" xfId="2" applyNumberFormat="1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vertical="center"/>
      <protection locked="0"/>
    </xf>
    <xf numFmtId="0" fontId="8" fillId="2" borderId="24" xfId="0" applyFont="1" applyFill="1" applyBorder="1" applyAlignment="1" applyProtection="1">
      <alignment vertic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 wrapText="1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10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top" wrapText="1"/>
      <protection locked="0"/>
    </xf>
    <xf numFmtId="0" fontId="5" fillId="2" borderId="8" xfId="0" applyFont="1" applyFill="1" applyBorder="1" applyAlignment="1" applyProtection="1">
      <alignment vertical="center" wrapText="1"/>
      <protection locked="0"/>
    </xf>
    <xf numFmtId="0" fontId="5" fillId="2" borderId="16" xfId="0" applyFont="1" applyFill="1" applyBorder="1" applyAlignment="1" applyProtection="1">
      <alignment horizontal="center" vertical="top" wrapText="1"/>
      <protection locked="0"/>
    </xf>
    <xf numFmtId="0" fontId="8" fillId="2" borderId="29" xfId="0" applyFont="1" applyFill="1" applyBorder="1" applyAlignment="1" applyProtection="1">
      <alignment horizontal="left" vertical="center" wrapText="1"/>
      <protection locked="0"/>
    </xf>
    <xf numFmtId="0" fontId="8" fillId="3" borderId="36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8" fillId="3" borderId="37" xfId="0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8" fillId="3" borderId="38" xfId="0" applyFont="1" applyFill="1" applyBorder="1" applyAlignment="1" applyProtection="1">
      <alignment horizontal="center" vertical="center"/>
      <protection locked="0"/>
    </xf>
    <xf numFmtId="43" fontId="8" fillId="2" borderId="29" xfId="1" applyFont="1" applyFill="1" applyBorder="1" applyAlignment="1" applyProtection="1">
      <alignment horizontal="center" vertical="center"/>
      <protection locked="0"/>
    </xf>
    <xf numFmtId="43" fontId="6" fillId="3" borderId="36" xfId="0" applyNumberFormat="1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43" fontId="8" fillId="2" borderId="29" xfId="0" applyNumberFormat="1" applyFont="1" applyFill="1" applyBorder="1" applyAlignment="1" applyProtection="1">
      <alignment horizontal="center" vertical="center"/>
      <protection hidden="1"/>
    </xf>
    <xf numFmtId="0" fontId="8" fillId="2" borderId="19" xfId="0" applyFont="1" applyFill="1" applyBorder="1" applyAlignment="1" applyProtection="1">
      <alignment vertical="center" wrapText="1"/>
      <protection locked="0"/>
    </xf>
    <xf numFmtId="0" fontId="8" fillId="2" borderId="22" xfId="0" applyFont="1" applyFill="1" applyBorder="1" applyAlignment="1" applyProtection="1">
      <alignment vertical="center" wrapText="1"/>
      <protection locked="0"/>
    </xf>
    <xf numFmtId="0" fontId="6" fillId="3" borderId="34" xfId="0" applyFont="1" applyFill="1" applyBorder="1" applyAlignment="1" applyProtection="1">
      <alignment horizontal="center" vertical="center" wrapText="1"/>
      <protection locked="0"/>
    </xf>
    <xf numFmtId="0" fontId="6" fillId="3" borderId="36" xfId="0" applyFont="1" applyFill="1" applyBorder="1" applyAlignment="1" applyProtection="1">
      <alignment horizontal="left" vertical="center" wrapText="1"/>
      <protection locked="0"/>
    </xf>
    <xf numFmtId="0" fontId="6" fillId="3" borderId="35" xfId="0" applyFont="1" applyFill="1" applyBorder="1" applyAlignment="1" applyProtection="1">
      <alignment horizontal="center" vertical="center" wrapText="1"/>
      <protection locked="0"/>
    </xf>
    <xf numFmtId="0" fontId="6" fillId="3" borderId="19" xfId="0" applyFont="1" applyFill="1" applyBorder="1" applyAlignment="1" applyProtection="1">
      <alignment horizontal="left" vertical="center" wrapText="1"/>
      <protection locked="0"/>
    </xf>
    <xf numFmtId="0" fontId="6" fillId="3" borderId="27" xfId="0" applyFont="1" applyFill="1" applyBorder="1" applyAlignment="1" applyProtection="1">
      <alignment horizontal="left" vertical="center"/>
      <protection locked="0"/>
    </xf>
    <xf numFmtId="0" fontId="6" fillId="3" borderId="22" xfId="0" applyFont="1" applyFill="1" applyBorder="1" applyAlignment="1" applyProtection="1">
      <alignment horizontal="left" vertical="center"/>
      <protection locked="0"/>
    </xf>
    <xf numFmtId="0" fontId="6" fillId="3" borderId="28" xfId="0" applyFont="1" applyFill="1" applyBorder="1" applyAlignment="1" applyProtection="1">
      <alignment horizontal="center" vertical="center" wrapText="1"/>
      <protection locked="0"/>
    </xf>
    <xf numFmtId="0" fontId="6" fillId="3" borderId="29" xfId="0" applyFont="1" applyFill="1" applyBorder="1" applyAlignment="1" applyProtection="1">
      <alignment horizontal="left" vertical="center"/>
      <protection locked="0"/>
    </xf>
    <xf numFmtId="0" fontId="6" fillId="3" borderId="19" xfId="0" applyFont="1" applyFill="1" applyBorder="1" applyAlignment="1" applyProtection="1">
      <alignment vertical="center"/>
      <protection locked="0"/>
    </xf>
    <xf numFmtId="0" fontId="6" fillId="3" borderId="22" xfId="0" applyFont="1" applyFill="1" applyBorder="1" applyAlignment="1" applyProtection="1">
      <alignment vertical="center"/>
      <protection locked="0"/>
    </xf>
    <xf numFmtId="0" fontId="6" fillId="3" borderId="29" xfId="0" applyFont="1" applyFill="1" applyBorder="1" applyAlignment="1" applyProtection="1">
      <alignment vertical="center"/>
      <protection locked="0"/>
    </xf>
    <xf numFmtId="0" fontId="6" fillId="3" borderId="33" xfId="0" applyFont="1" applyFill="1" applyBorder="1" applyAlignment="1" applyProtection="1">
      <alignment vertical="center"/>
      <protection locked="0"/>
    </xf>
    <xf numFmtId="0" fontId="6" fillId="3" borderId="29" xfId="0" applyFont="1" applyFill="1" applyBorder="1" applyAlignment="1" applyProtection="1">
      <alignment horizontal="left" vertical="center" wrapText="1"/>
      <protection locked="0"/>
    </xf>
    <xf numFmtId="0" fontId="8" fillId="2" borderId="29" xfId="0" applyFont="1" applyFill="1" applyBorder="1" applyAlignment="1" applyProtection="1">
      <alignment horizontal="left" vertical="center" indent="1"/>
      <protection locked="0"/>
    </xf>
    <xf numFmtId="0" fontId="8" fillId="2" borderId="29" xfId="0" applyFont="1" applyFill="1" applyBorder="1" applyAlignment="1" applyProtection="1">
      <alignment horizontal="left" vertical="center" wrapText="1" indent="1"/>
      <protection locked="0"/>
    </xf>
    <xf numFmtId="43" fontId="6" fillId="3" borderId="29" xfId="0" applyNumberFormat="1" applyFont="1" applyFill="1" applyBorder="1" applyAlignment="1" applyProtection="1">
      <alignment horizontal="center" vertical="center"/>
      <protection hidden="1"/>
    </xf>
    <xf numFmtId="0" fontId="15" fillId="2" borderId="29" xfId="0" applyFont="1" applyFill="1" applyBorder="1" applyAlignment="1" applyProtection="1">
      <alignment horizontal="left" vertical="center"/>
      <protection locked="0"/>
    </xf>
    <xf numFmtId="0" fontId="6" fillId="3" borderId="39" xfId="0" applyFont="1" applyFill="1" applyBorder="1" applyAlignment="1" applyProtection="1">
      <alignment horizontal="center" vertical="center" wrapText="1"/>
      <protection locked="0"/>
    </xf>
    <xf numFmtId="0" fontId="6" fillId="3" borderId="40" xfId="0" applyFont="1" applyFill="1" applyBorder="1" applyAlignment="1" applyProtection="1">
      <alignment horizontal="left" vertical="center" wrapText="1"/>
      <protection locked="0"/>
    </xf>
    <xf numFmtId="0" fontId="6" fillId="3" borderId="40" xfId="0" applyFont="1" applyFill="1" applyBorder="1" applyAlignment="1" applyProtection="1">
      <alignment horizontal="center" vertical="center"/>
      <protection locked="0"/>
    </xf>
    <xf numFmtId="0" fontId="6" fillId="3" borderId="41" xfId="0" applyFont="1" applyFill="1" applyBorder="1" applyAlignment="1" applyProtection="1">
      <alignment horizontal="center" vertical="center"/>
      <protection locked="0"/>
    </xf>
    <xf numFmtId="0" fontId="6" fillId="3" borderId="38" xfId="0" applyFont="1" applyFill="1" applyBorder="1" applyAlignment="1" applyProtection="1">
      <alignment horizontal="center" vertical="center"/>
      <protection locked="0"/>
    </xf>
    <xf numFmtId="43" fontId="6" fillId="3" borderId="40" xfId="0" applyNumberFormat="1" applyFont="1" applyFill="1" applyBorder="1" applyAlignment="1" applyProtection="1">
      <alignment horizontal="center" vertical="center"/>
      <protection hidden="1"/>
    </xf>
    <xf numFmtId="43" fontId="6" fillId="3" borderId="19" xfId="0" applyNumberFormat="1" applyFont="1" applyFill="1" applyBorder="1" applyAlignment="1" applyProtection="1">
      <alignment horizontal="center" vertical="center"/>
      <protection hidden="1"/>
    </xf>
    <xf numFmtId="0" fontId="16" fillId="2" borderId="29" xfId="0" applyFont="1" applyFill="1" applyBorder="1" applyAlignment="1" applyProtection="1">
      <alignment horizontal="left" vertical="center" wrapText="1"/>
      <protection locked="0"/>
    </xf>
    <xf numFmtId="0" fontId="8" fillId="2" borderId="33" xfId="0" applyFont="1" applyFill="1" applyBorder="1" applyAlignment="1" applyProtection="1">
      <alignment horizontal="left" vertical="center" indent="1"/>
      <protection locked="0"/>
    </xf>
    <xf numFmtId="43" fontId="8" fillId="2" borderId="29" xfId="1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 applyProtection="1">
      <alignment horizontal="center" vertical="center" wrapText="1"/>
      <protection locked="0"/>
    </xf>
    <xf numFmtId="0" fontId="6" fillId="4" borderId="29" xfId="0" applyFont="1" applyFill="1" applyBorder="1" applyAlignment="1" applyProtection="1">
      <alignment horizontal="left" vertical="center" wrapText="1"/>
      <protection locked="0"/>
    </xf>
    <xf numFmtId="0" fontId="6" fillId="4" borderId="22" xfId="0" applyFont="1" applyFill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vertical="center"/>
      <protection locked="0"/>
    </xf>
    <xf numFmtId="0" fontId="6" fillId="4" borderId="29" xfId="0" applyFont="1" applyFill="1" applyBorder="1" applyAlignment="1" applyProtection="1">
      <alignment vertical="center"/>
      <protection locked="0"/>
    </xf>
    <xf numFmtId="43" fontId="6" fillId="4" borderId="29" xfId="0" applyNumberFormat="1" applyFont="1" applyFill="1" applyBorder="1" applyAlignment="1" applyProtection="1">
      <alignment horizontal="center" vertical="center"/>
      <protection hidden="1"/>
    </xf>
    <xf numFmtId="0" fontId="6" fillId="4" borderId="33" xfId="0" applyFont="1" applyFill="1" applyBorder="1" applyAlignment="1" applyProtection="1">
      <alignment vertical="center"/>
      <protection locked="0"/>
    </xf>
    <xf numFmtId="0" fontId="8" fillId="2" borderId="29" xfId="0" applyFont="1" applyFill="1" applyBorder="1" applyAlignment="1" applyProtection="1">
      <alignment vertical="center" wrapText="1"/>
      <protection locked="0"/>
    </xf>
    <xf numFmtId="0" fontId="8" fillId="5" borderId="29" xfId="0" applyFont="1" applyFill="1" applyBorder="1" applyAlignment="1" applyProtection="1">
      <alignment horizontal="right" vertical="center"/>
      <protection locked="0"/>
    </xf>
    <xf numFmtId="0" fontId="8" fillId="5" borderId="29" xfId="0" applyFont="1" applyFill="1" applyBorder="1" applyAlignment="1" applyProtection="1">
      <alignment horizontal="left" vertical="center"/>
      <protection locked="0"/>
    </xf>
    <xf numFmtId="0" fontId="8" fillId="5" borderId="22" xfId="0" applyFont="1" applyFill="1" applyBorder="1" applyAlignment="1" applyProtection="1">
      <alignment horizontal="left" vertical="center"/>
      <protection locked="0"/>
    </xf>
    <xf numFmtId="0" fontId="8" fillId="5" borderId="19" xfId="0" applyFont="1" applyFill="1" applyBorder="1" applyAlignment="1" applyProtection="1">
      <alignment vertical="center"/>
      <protection locked="0"/>
    </xf>
    <xf numFmtId="0" fontId="8" fillId="5" borderId="22" xfId="0" applyFont="1" applyFill="1" applyBorder="1" applyAlignment="1" applyProtection="1">
      <alignment vertical="center"/>
      <protection locked="0"/>
    </xf>
    <xf numFmtId="0" fontId="8" fillId="5" borderId="29" xfId="0" applyFont="1" applyFill="1" applyBorder="1" applyAlignment="1" applyProtection="1">
      <alignment vertical="center"/>
      <protection locked="0"/>
    </xf>
    <xf numFmtId="0" fontId="8" fillId="5" borderId="33" xfId="0" applyFont="1" applyFill="1" applyBorder="1" applyAlignment="1" applyProtection="1">
      <alignment vertical="center"/>
      <protection locked="0"/>
    </xf>
    <xf numFmtId="0" fontId="5" fillId="5" borderId="28" xfId="0" applyFont="1" applyFill="1" applyBorder="1" applyAlignment="1" applyProtection="1">
      <alignment horizontal="left" vertical="center"/>
      <protection locked="0"/>
    </xf>
    <xf numFmtId="0" fontId="5" fillId="6" borderId="28" xfId="0" applyFont="1" applyFill="1" applyBorder="1" applyAlignment="1" applyProtection="1">
      <alignment horizontal="left" vertical="center"/>
      <protection locked="0"/>
    </xf>
    <xf numFmtId="0" fontId="8" fillId="6" borderId="29" xfId="0" applyFont="1" applyFill="1" applyBorder="1" applyAlignment="1" applyProtection="1">
      <alignment horizontal="right" vertical="center"/>
      <protection locked="0"/>
    </xf>
    <xf numFmtId="0" fontId="8" fillId="6" borderId="29" xfId="0" applyFont="1" applyFill="1" applyBorder="1" applyAlignment="1" applyProtection="1">
      <alignment horizontal="left" vertical="center"/>
      <protection locked="0"/>
    </xf>
    <xf numFmtId="0" fontId="8" fillId="6" borderId="22" xfId="0" applyFont="1" applyFill="1" applyBorder="1" applyAlignment="1" applyProtection="1">
      <alignment horizontal="left" vertical="center"/>
      <protection locked="0"/>
    </xf>
    <xf numFmtId="0" fontId="8" fillId="6" borderId="19" xfId="0" applyFont="1" applyFill="1" applyBorder="1" applyAlignment="1" applyProtection="1">
      <alignment vertical="center"/>
      <protection locked="0"/>
    </xf>
    <xf numFmtId="0" fontId="8" fillId="6" borderId="22" xfId="0" applyFont="1" applyFill="1" applyBorder="1" applyAlignment="1" applyProtection="1">
      <alignment vertical="center"/>
      <protection locked="0"/>
    </xf>
    <xf numFmtId="0" fontId="8" fillId="6" borderId="29" xfId="0" applyFont="1" applyFill="1" applyBorder="1" applyAlignment="1" applyProtection="1">
      <alignment vertical="center"/>
      <protection locked="0"/>
    </xf>
    <xf numFmtId="0" fontId="8" fillId="6" borderId="33" xfId="0" applyFont="1" applyFill="1" applyBorder="1" applyAlignment="1" applyProtection="1">
      <alignment vertical="center"/>
      <protection locked="0"/>
    </xf>
    <xf numFmtId="0" fontId="8" fillId="7" borderId="31" xfId="0" applyFont="1" applyFill="1" applyBorder="1" applyAlignment="1" applyProtection="1">
      <alignment vertical="center"/>
      <protection locked="0"/>
    </xf>
    <xf numFmtId="0" fontId="8" fillId="7" borderId="32" xfId="0" applyFont="1" applyFill="1" applyBorder="1" applyAlignment="1" applyProtection="1">
      <alignment horizontal="left" vertical="center"/>
      <protection locked="0"/>
    </xf>
    <xf numFmtId="0" fontId="8" fillId="7" borderId="32" xfId="0" applyFont="1" applyFill="1" applyBorder="1" applyAlignment="1" applyProtection="1">
      <alignment vertical="center"/>
      <protection locked="0"/>
    </xf>
    <xf numFmtId="0" fontId="8" fillId="7" borderId="23" xfId="0" applyFont="1" applyFill="1" applyBorder="1" applyAlignment="1" applyProtection="1">
      <alignment vertical="center"/>
      <protection locked="0"/>
    </xf>
    <xf numFmtId="0" fontId="8" fillId="7" borderId="25" xfId="0" applyFont="1" applyFill="1" applyBorder="1" applyAlignment="1" applyProtection="1">
      <alignment vertical="center"/>
      <protection locked="0"/>
    </xf>
    <xf numFmtId="0" fontId="5" fillId="7" borderId="30" xfId="0" applyFont="1" applyFill="1" applyBorder="1" applyAlignment="1" applyProtection="1">
      <alignment horizontal="left" vertical="center"/>
      <protection locked="0"/>
    </xf>
    <xf numFmtId="43" fontId="6" fillId="5" borderId="29" xfId="1" applyFont="1" applyFill="1" applyBorder="1" applyAlignment="1" applyProtection="1">
      <alignment horizontal="center" vertical="center"/>
      <protection hidden="1"/>
    </xf>
    <xf numFmtId="43" fontId="6" fillId="7" borderId="24" xfId="1" applyFont="1" applyFill="1" applyBorder="1" applyAlignment="1" applyProtection="1">
      <alignment horizontal="center" vertical="center"/>
      <protection hidden="1"/>
    </xf>
    <xf numFmtId="43" fontId="6" fillId="7" borderId="23" xfId="0" applyNumberFormat="1" applyFont="1" applyFill="1" applyBorder="1" applyAlignment="1" applyProtection="1">
      <alignment horizontal="center" vertical="center"/>
      <protection locked="0"/>
    </xf>
    <xf numFmtId="43" fontId="6" fillId="6" borderId="29" xfId="1" applyFont="1" applyFill="1" applyBorder="1" applyAlignment="1" applyProtection="1">
      <alignment horizontal="center" vertical="center"/>
      <protection hidden="1"/>
    </xf>
    <xf numFmtId="0" fontId="17" fillId="2" borderId="26" xfId="0" applyFont="1" applyFill="1" applyBorder="1" applyAlignment="1" applyProtection="1">
      <alignment horizontal="center" vertical="center" wrapText="1"/>
      <protection locked="0"/>
    </xf>
    <xf numFmtId="0" fontId="17" fillId="0" borderId="2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4">
    <cellStyle name="Comma" xfId="1" builtinId="3"/>
    <cellStyle name="Comma 2" xfId="2" xr:uid="{6615A239-4579-4DDD-9E81-94F3BF3E9899}"/>
    <cellStyle name="Normal" xfId="0" builtinId="0"/>
    <cellStyle name="Normal 5" xfId="3" xr:uid="{44F5F327-F455-412C-8189-B6C5E69BBD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4FC96-716A-4949-958C-BFB72C8D12F9}">
  <dimension ref="A1:AP669"/>
  <sheetViews>
    <sheetView tabSelected="1" workbookViewId="0"/>
  </sheetViews>
  <sheetFormatPr defaultColWidth="8.90625" defaultRowHeight="14.5" x14ac:dyDescent="0.35"/>
  <cols>
    <col min="1" max="1" width="7.453125" style="2" customWidth="1"/>
    <col min="2" max="2" width="45.54296875" style="2" customWidth="1"/>
    <col min="3" max="3" width="10.90625" style="2" customWidth="1"/>
    <col min="4" max="4" width="31.1796875" style="2" customWidth="1"/>
    <col min="5" max="5" width="11" style="2" customWidth="1"/>
    <col min="6" max="8" width="11.08984375" style="2" customWidth="1"/>
    <col min="9" max="9" width="17.90625" style="2" bestFit="1" customWidth="1"/>
    <col min="10" max="10" width="11.54296875" style="2" customWidth="1"/>
    <col min="11" max="11" width="11.6328125" style="2" customWidth="1"/>
    <col min="12" max="12" width="10.453125" style="2" customWidth="1"/>
    <col min="13" max="13" width="39.36328125" style="2" customWidth="1"/>
    <col min="14" max="14" width="10" style="2" hidden="1" customWidth="1"/>
    <col min="15" max="15" width="13.6328125" style="2" hidden="1" customWidth="1"/>
    <col min="16" max="23" width="10.453125" style="2" hidden="1" customWidth="1"/>
    <col min="24" max="24" width="12.90625" style="2" hidden="1" customWidth="1"/>
    <col min="25" max="27" width="10.453125" style="2" hidden="1" customWidth="1"/>
    <col min="28" max="28" width="10.90625" style="2" hidden="1" customWidth="1"/>
    <col min="29" max="30" width="9.453125" style="2" hidden="1" customWidth="1"/>
    <col min="31" max="31" width="0" style="2" hidden="1" customWidth="1"/>
    <col min="32" max="32" width="18.36328125" style="2" hidden="1" customWidth="1"/>
    <col min="33" max="41" width="10.08984375" style="2" hidden="1" customWidth="1"/>
    <col min="42" max="42" width="21.453125" style="2" hidden="1" customWidth="1"/>
    <col min="43" max="16384" width="8.90625" style="2"/>
  </cols>
  <sheetData>
    <row r="1" spans="1:42" ht="18.5" x14ac:dyDescent="0.35">
      <c r="M1" s="3" t="s">
        <v>0</v>
      </c>
    </row>
    <row r="2" spans="1:42" s="6" customFormat="1" ht="18" x14ac:dyDescent="0.3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 t="s">
        <v>2</v>
      </c>
      <c r="AC2" s="7"/>
      <c r="AD2" s="7"/>
      <c r="AE2" s="7"/>
      <c r="AF2" s="7"/>
    </row>
    <row r="3" spans="1:42" s="6" customFormat="1" ht="18" x14ac:dyDescent="0.35">
      <c r="A3" s="4" t="s">
        <v>45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AC3" s="7"/>
      <c r="AD3" s="7"/>
      <c r="AE3" s="7"/>
      <c r="AF3" s="7"/>
    </row>
    <row r="4" spans="1:42" s="6" customFormat="1" ht="18" x14ac:dyDescent="0.3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AC4" s="7"/>
      <c r="AD4" s="7"/>
      <c r="AE4" s="7"/>
      <c r="AF4" s="7"/>
    </row>
    <row r="5" spans="1:42" s="9" customFormat="1" ht="13" thickBot="1" x14ac:dyDescent="0.4">
      <c r="A5" s="8"/>
      <c r="J5" s="8"/>
      <c r="K5" s="8"/>
      <c r="L5" s="8"/>
      <c r="AC5" s="8"/>
      <c r="AD5" s="8"/>
      <c r="AE5" s="8"/>
      <c r="AF5" s="8"/>
    </row>
    <row r="6" spans="1:42" s="18" customFormat="1" ht="11.5" customHeight="1" x14ac:dyDescent="0.35">
      <c r="A6" s="68"/>
      <c r="B6" s="70"/>
      <c r="C6" s="70"/>
      <c r="D6" s="70"/>
      <c r="E6" s="11" t="s">
        <v>8</v>
      </c>
      <c r="F6" s="12"/>
      <c r="G6" s="12"/>
      <c r="H6" s="13"/>
      <c r="I6" s="72"/>
      <c r="J6" s="11" t="s">
        <v>10</v>
      </c>
      <c r="K6" s="12"/>
      <c r="L6" s="13"/>
      <c r="M6" s="74"/>
      <c r="N6" s="14" t="s">
        <v>6</v>
      </c>
      <c r="O6" s="14" t="s">
        <v>7</v>
      </c>
      <c r="P6" s="10" t="s">
        <v>8</v>
      </c>
      <c r="Q6" s="15"/>
      <c r="R6" s="15"/>
      <c r="S6" s="15"/>
      <c r="T6" s="15"/>
      <c r="U6" s="15"/>
      <c r="V6" s="15"/>
      <c r="W6" s="15"/>
      <c r="X6" s="15"/>
      <c r="Y6" s="15"/>
      <c r="Z6" s="15"/>
      <c r="AA6" s="17"/>
      <c r="AB6" s="14" t="s">
        <v>9</v>
      </c>
      <c r="AC6" s="10" t="s">
        <v>12</v>
      </c>
      <c r="AD6" s="15"/>
      <c r="AE6" s="17"/>
      <c r="AF6" s="14" t="s">
        <v>13</v>
      </c>
      <c r="AG6" s="10" t="s">
        <v>14</v>
      </c>
      <c r="AH6" s="15"/>
      <c r="AI6" s="15"/>
      <c r="AJ6" s="15"/>
      <c r="AK6" s="15"/>
      <c r="AL6" s="15"/>
      <c r="AM6" s="15"/>
      <c r="AN6" s="15"/>
      <c r="AO6" s="17"/>
      <c r="AP6" s="16" t="s">
        <v>15</v>
      </c>
    </row>
    <row r="7" spans="1:42" s="29" customFormat="1" ht="32" thickBot="1" x14ac:dyDescent="0.4">
      <c r="A7" s="69" t="s">
        <v>4</v>
      </c>
      <c r="B7" s="1" t="s">
        <v>5</v>
      </c>
      <c r="C7" s="1" t="s">
        <v>6</v>
      </c>
      <c r="D7" s="1" t="s">
        <v>7</v>
      </c>
      <c r="E7" s="19" t="s">
        <v>16</v>
      </c>
      <c r="F7" s="19" t="s">
        <v>17</v>
      </c>
      <c r="G7" s="19" t="s">
        <v>18</v>
      </c>
      <c r="H7" s="20" t="s">
        <v>19</v>
      </c>
      <c r="I7" s="73" t="s">
        <v>9</v>
      </c>
      <c r="J7" s="71" t="s">
        <v>20</v>
      </c>
      <c r="K7" s="71" t="s">
        <v>21</v>
      </c>
      <c r="L7" s="71" t="s">
        <v>22</v>
      </c>
      <c r="M7" s="75" t="s">
        <v>11</v>
      </c>
      <c r="N7" s="21"/>
      <c r="O7" s="21"/>
      <c r="P7" s="25" t="s">
        <v>23</v>
      </c>
      <c r="Q7" s="26" t="s">
        <v>24</v>
      </c>
      <c r="R7" s="27" t="s">
        <v>25</v>
      </c>
      <c r="S7" s="27" t="s">
        <v>26</v>
      </c>
      <c r="T7" s="27" t="s">
        <v>27</v>
      </c>
      <c r="U7" s="27" t="s">
        <v>28</v>
      </c>
      <c r="V7" s="27" t="s">
        <v>29</v>
      </c>
      <c r="W7" s="27" t="s">
        <v>30</v>
      </c>
      <c r="X7" s="27" t="s">
        <v>19</v>
      </c>
      <c r="Y7" s="27" t="s">
        <v>31</v>
      </c>
      <c r="Z7" s="27" t="s">
        <v>32</v>
      </c>
      <c r="AA7" s="27" t="s">
        <v>33</v>
      </c>
      <c r="AB7" s="21"/>
      <c r="AC7" s="22" t="s">
        <v>20</v>
      </c>
      <c r="AD7" s="23" t="s">
        <v>21</v>
      </c>
      <c r="AE7" s="28" t="s">
        <v>22</v>
      </c>
      <c r="AF7" s="21"/>
      <c r="AG7" s="26" t="s">
        <v>34</v>
      </c>
      <c r="AH7" s="27" t="s">
        <v>25</v>
      </c>
      <c r="AI7" s="27" t="s">
        <v>26</v>
      </c>
      <c r="AJ7" s="27" t="s">
        <v>27</v>
      </c>
      <c r="AK7" s="27" t="s">
        <v>28</v>
      </c>
      <c r="AL7" s="27" t="s">
        <v>29</v>
      </c>
      <c r="AM7" s="27" t="s">
        <v>30</v>
      </c>
      <c r="AN7" s="27" t="s">
        <v>19</v>
      </c>
      <c r="AO7" s="27" t="s">
        <v>32</v>
      </c>
      <c r="AP7" s="24"/>
    </row>
    <row r="8" spans="1:42" s="9" customFormat="1" ht="15" customHeight="1" thickTop="1" x14ac:dyDescent="0.35">
      <c r="A8" s="88" t="s">
        <v>46</v>
      </c>
      <c r="B8" s="89" t="s">
        <v>47</v>
      </c>
      <c r="C8" s="89" t="s">
        <v>48</v>
      </c>
      <c r="D8" s="92" t="s">
        <v>38</v>
      </c>
      <c r="E8" s="77"/>
      <c r="F8" s="77"/>
      <c r="G8" s="77"/>
      <c r="H8" s="78"/>
      <c r="I8" s="77"/>
      <c r="J8" s="83">
        <f>K8+L8</f>
        <v>8729200</v>
      </c>
      <c r="K8" s="83">
        <f>SUM(K10:K64)</f>
        <v>8729200</v>
      </c>
      <c r="L8" s="83">
        <f>SUM(L10:L64)</f>
        <v>0</v>
      </c>
      <c r="M8" s="79"/>
      <c r="N8" s="31"/>
      <c r="O8" s="31"/>
      <c r="P8" s="31"/>
      <c r="Q8" s="31"/>
      <c r="R8" s="31"/>
      <c r="S8" s="31"/>
      <c r="T8" s="31"/>
      <c r="U8" s="31"/>
      <c r="V8" s="34"/>
      <c r="W8" s="31"/>
      <c r="X8" s="31"/>
      <c r="Y8" s="31"/>
      <c r="Z8" s="31"/>
      <c r="AA8" s="31"/>
      <c r="AB8" s="35"/>
      <c r="AC8" s="32"/>
      <c r="AD8" s="32"/>
      <c r="AE8" s="36"/>
      <c r="AF8" s="32"/>
      <c r="AG8" s="31"/>
      <c r="AH8" s="31"/>
      <c r="AI8" s="31"/>
      <c r="AJ8" s="31"/>
      <c r="AK8" s="31"/>
      <c r="AL8" s="31"/>
      <c r="AM8" s="31"/>
      <c r="AN8" s="31"/>
      <c r="AO8" s="35"/>
      <c r="AP8" s="33"/>
    </row>
    <row r="9" spans="1:42" s="9" customFormat="1" ht="15" customHeight="1" x14ac:dyDescent="0.35">
      <c r="A9" s="90"/>
      <c r="B9" s="91"/>
      <c r="C9" s="91"/>
      <c r="D9" s="93" t="s">
        <v>37</v>
      </c>
      <c r="E9" s="80"/>
      <c r="F9" s="80"/>
      <c r="G9" s="80"/>
      <c r="H9" s="78"/>
      <c r="I9" s="80"/>
      <c r="J9" s="84"/>
      <c r="K9" s="84"/>
      <c r="L9" s="84"/>
      <c r="M9" s="8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5"/>
      <c r="AC9" s="32"/>
      <c r="AD9" s="32"/>
      <c r="AE9" s="36"/>
      <c r="AF9" s="32"/>
      <c r="AG9" s="31"/>
      <c r="AH9" s="31"/>
      <c r="AI9" s="31"/>
      <c r="AJ9" s="31"/>
      <c r="AK9" s="31"/>
      <c r="AL9" s="31"/>
      <c r="AM9" s="31"/>
      <c r="AN9" s="31"/>
      <c r="AO9" s="35"/>
      <c r="AP9" s="33"/>
    </row>
    <row r="10" spans="1:42" s="9" customFormat="1" ht="20" x14ac:dyDescent="0.35">
      <c r="A10" s="43"/>
      <c r="B10" s="102" t="s">
        <v>56</v>
      </c>
      <c r="C10" s="44" t="s">
        <v>49</v>
      </c>
      <c r="D10" s="37"/>
      <c r="E10" s="86" t="s">
        <v>139</v>
      </c>
      <c r="F10" s="87" t="s">
        <v>140</v>
      </c>
      <c r="G10" s="87" t="s">
        <v>140</v>
      </c>
      <c r="H10" s="87" t="s">
        <v>140</v>
      </c>
      <c r="I10" s="44" t="s">
        <v>110</v>
      </c>
      <c r="J10" s="85">
        <f>K10+L10</f>
        <v>180000</v>
      </c>
      <c r="K10" s="82">
        <v>180000</v>
      </c>
      <c r="L10" s="45">
        <f>0</f>
        <v>0</v>
      </c>
      <c r="M10" s="42" t="s">
        <v>112</v>
      </c>
      <c r="N10" s="32"/>
      <c r="O10" s="32"/>
      <c r="P10" s="46"/>
      <c r="Q10" s="46"/>
      <c r="R10" s="46"/>
      <c r="S10" s="46"/>
      <c r="T10" s="46"/>
      <c r="U10" s="46"/>
      <c r="V10" s="46"/>
      <c r="W10" s="46"/>
      <c r="X10" s="32"/>
      <c r="Y10" s="32"/>
      <c r="Z10" s="46"/>
      <c r="AA10" s="32"/>
      <c r="AB10" s="36"/>
      <c r="AC10" s="47"/>
      <c r="AD10" s="47"/>
      <c r="AE10" s="48"/>
      <c r="AF10" s="49"/>
      <c r="AG10" s="32"/>
      <c r="AH10" s="32"/>
      <c r="AI10" s="32"/>
      <c r="AJ10" s="32"/>
      <c r="AK10" s="32"/>
      <c r="AL10" s="32"/>
      <c r="AM10" s="32"/>
      <c r="AN10" s="46"/>
      <c r="AO10" s="36"/>
      <c r="AP10" s="33"/>
    </row>
    <row r="11" spans="1:42" s="9" customFormat="1" ht="20" x14ac:dyDescent="0.35">
      <c r="A11" s="43"/>
      <c r="B11" s="102" t="s">
        <v>57</v>
      </c>
      <c r="C11" s="44" t="s">
        <v>49</v>
      </c>
      <c r="D11" s="37"/>
      <c r="E11" s="30" t="s">
        <v>141</v>
      </c>
      <c r="F11" s="38" t="s">
        <v>142</v>
      </c>
      <c r="G11" s="38" t="s">
        <v>142</v>
      </c>
      <c r="H11" s="38" t="s">
        <v>142</v>
      </c>
      <c r="I11" s="39" t="s">
        <v>110</v>
      </c>
      <c r="J11" s="85">
        <f>K11+L11</f>
        <v>90000</v>
      </c>
      <c r="K11" s="82">
        <v>90000</v>
      </c>
      <c r="L11" s="82">
        <f>0</f>
        <v>0</v>
      </c>
      <c r="M11" s="42" t="s">
        <v>113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5"/>
      <c r="AC11" s="32"/>
      <c r="AD11" s="32"/>
      <c r="AE11" s="36"/>
      <c r="AF11" s="32"/>
      <c r="AG11" s="31"/>
      <c r="AH11" s="31"/>
      <c r="AI11" s="31"/>
      <c r="AJ11" s="31"/>
      <c r="AK11" s="31"/>
      <c r="AL11" s="31"/>
      <c r="AM11" s="31"/>
      <c r="AN11" s="31"/>
      <c r="AO11" s="35"/>
      <c r="AP11" s="33"/>
    </row>
    <row r="12" spans="1:42" s="9" customFormat="1" ht="20" x14ac:dyDescent="0.35">
      <c r="A12" s="43"/>
      <c r="B12" s="102" t="s">
        <v>58</v>
      </c>
      <c r="C12" s="44" t="s">
        <v>49</v>
      </c>
      <c r="D12" s="37"/>
      <c r="E12" s="86" t="s">
        <v>172</v>
      </c>
      <c r="F12" s="86" t="s">
        <v>139</v>
      </c>
      <c r="G12" s="86" t="s">
        <v>139</v>
      </c>
      <c r="H12" s="86" t="s">
        <v>139</v>
      </c>
      <c r="I12" s="39" t="s">
        <v>110</v>
      </c>
      <c r="J12" s="85">
        <f t="shared" ref="J12:J69" si="0">K12+L12</f>
        <v>144000</v>
      </c>
      <c r="K12" s="82">
        <v>144000</v>
      </c>
      <c r="L12" s="82">
        <f>0</f>
        <v>0</v>
      </c>
      <c r="M12" s="42" t="s">
        <v>114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5"/>
      <c r="AC12" s="32"/>
      <c r="AD12" s="32"/>
      <c r="AE12" s="36"/>
      <c r="AF12" s="32"/>
      <c r="AG12" s="31"/>
      <c r="AH12" s="31"/>
      <c r="AI12" s="31"/>
      <c r="AJ12" s="31"/>
      <c r="AK12" s="31"/>
      <c r="AL12" s="31"/>
      <c r="AM12" s="31"/>
      <c r="AN12" s="31"/>
      <c r="AO12" s="35"/>
      <c r="AP12" s="33"/>
    </row>
    <row r="13" spans="1:42" s="9" customFormat="1" ht="20" x14ac:dyDescent="0.35">
      <c r="A13" s="43"/>
      <c r="B13" s="102" t="s">
        <v>59</v>
      </c>
      <c r="C13" s="44" t="s">
        <v>49</v>
      </c>
      <c r="D13" s="37"/>
      <c r="E13" s="30" t="s">
        <v>142</v>
      </c>
      <c r="F13" s="38" t="s">
        <v>144</v>
      </c>
      <c r="G13" s="38" t="s">
        <v>144</v>
      </c>
      <c r="H13" s="38" t="s">
        <v>144</v>
      </c>
      <c r="I13" s="44" t="s">
        <v>110</v>
      </c>
      <c r="J13" s="85">
        <f t="shared" si="0"/>
        <v>150000</v>
      </c>
      <c r="K13" s="82">
        <v>150000</v>
      </c>
      <c r="L13" s="82">
        <f>0</f>
        <v>0</v>
      </c>
      <c r="M13" s="42" t="s">
        <v>115</v>
      </c>
      <c r="N13" s="32"/>
      <c r="O13" s="32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6"/>
      <c r="AC13" s="32"/>
      <c r="AD13" s="32"/>
      <c r="AE13" s="36"/>
      <c r="AF13" s="31"/>
      <c r="AG13" s="31"/>
      <c r="AH13" s="31"/>
      <c r="AI13" s="31"/>
      <c r="AJ13" s="31"/>
      <c r="AK13" s="31"/>
      <c r="AL13" s="31"/>
      <c r="AM13" s="31"/>
      <c r="AN13" s="31"/>
      <c r="AO13" s="35"/>
      <c r="AP13" s="33"/>
    </row>
    <row r="14" spans="1:42" s="9" customFormat="1" ht="12.5" x14ac:dyDescent="0.35">
      <c r="A14" s="43"/>
      <c r="B14" s="102" t="s">
        <v>60</v>
      </c>
      <c r="C14" s="44" t="s">
        <v>49</v>
      </c>
      <c r="D14" s="37"/>
      <c r="E14" s="30" t="s">
        <v>138</v>
      </c>
      <c r="F14" s="38" t="s">
        <v>145</v>
      </c>
      <c r="G14" s="38" t="s">
        <v>145</v>
      </c>
      <c r="H14" s="38" t="s">
        <v>145</v>
      </c>
      <c r="I14" s="39" t="s">
        <v>110</v>
      </c>
      <c r="J14" s="85">
        <f t="shared" si="0"/>
        <v>90000</v>
      </c>
      <c r="K14" s="82">
        <v>90000</v>
      </c>
      <c r="L14" s="82">
        <f>0</f>
        <v>0</v>
      </c>
      <c r="M14" s="42" t="s">
        <v>113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5"/>
      <c r="AC14" s="32"/>
      <c r="AD14" s="32"/>
      <c r="AE14" s="36"/>
      <c r="AF14" s="32"/>
      <c r="AG14" s="31"/>
      <c r="AH14" s="31"/>
      <c r="AI14" s="31"/>
      <c r="AJ14" s="31"/>
      <c r="AK14" s="31"/>
      <c r="AL14" s="31"/>
      <c r="AM14" s="31"/>
      <c r="AN14" s="31"/>
      <c r="AO14" s="35"/>
      <c r="AP14" s="33"/>
    </row>
    <row r="15" spans="1:42" s="9" customFormat="1" ht="12.5" x14ac:dyDescent="0.35">
      <c r="A15" s="43"/>
      <c r="B15" s="102" t="s">
        <v>61</v>
      </c>
      <c r="C15" s="44" t="s">
        <v>49</v>
      </c>
      <c r="D15" s="37"/>
      <c r="E15" s="30" t="s">
        <v>143</v>
      </c>
      <c r="F15" s="38" t="s">
        <v>138</v>
      </c>
      <c r="G15" s="38" t="s">
        <v>138</v>
      </c>
      <c r="H15" s="38" t="s">
        <v>138</v>
      </c>
      <c r="I15" s="39" t="s">
        <v>110</v>
      </c>
      <c r="J15" s="85">
        <f t="shared" si="0"/>
        <v>90000</v>
      </c>
      <c r="K15" s="82">
        <v>90000</v>
      </c>
      <c r="L15" s="82">
        <f>0</f>
        <v>0</v>
      </c>
      <c r="M15" s="42" t="s">
        <v>113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5"/>
      <c r="AC15" s="32"/>
      <c r="AD15" s="32"/>
      <c r="AE15" s="36"/>
      <c r="AF15" s="32"/>
      <c r="AG15" s="31"/>
      <c r="AH15" s="31"/>
      <c r="AI15" s="31"/>
      <c r="AJ15" s="31"/>
      <c r="AK15" s="31"/>
      <c r="AL15" s="31"/>
      <c r="AM15" s="31"/>
      <c r="AN15" s="31"/>
      <c r="AO15" s="35"/>
      <c r="AP15" s="33"/>
    </row>
    <row r="16" spans="1:42" s="9" customFormat="1" ht="20" x14ac:dyDescent="0.35">
      <c r="A16" s="43"/>
      <c r="B16" s="102" t="s">
        <v>62</v>
      </c>
      <c r="C16" s="44" t="s">
        <v>49</v>
      </c>
      <c r="D16" s="37"/>
      <c r="E16" s="30" t="s">
        <v>141</v>
      </c>
      <c r="F16" s="38" t="s">
        <v>142</v>
      </c>
      <c r="G16" s="38" t="s">
        <v>142</v>
      </c>
      <c r="H16" s="38" t="s">
        <v>142</v>
      </c>
      <c r="I16" s="39" t="s">
        <v>110</v>
      </c>
      <c r="J16" s="85">
        <f t="shared" si="0"/>
        <v>90000</v>
      </c>
      <c r="K16" s="82">
        <v>90000</v>
      </c>
      <c r="L16" s="82">
        <f>0</f>
        <v>0</v>
      </c>
      <c r="M16" s="42" t="s">
        <v>113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5"/>
      <c r="AC16" s="32"/>
      <c r="AD16" s="32"/>
      <c r="AE16" s="36"/>
      <c r="AF16" s="32"/>
      <c r="AG16" s="31"/>
      <c r="AH16" s="31"/>
      <c r="AI16" s="31"/>
      <c r="AJ16" s="31"/>
      <c r="AK16" s="31"/>
      <c r="AL16" s="31"/>
      <c r="AM16" s="31"/>
      <c r="AN16" s="31"/>
      <c r="AO16" s="35"/>
      <c r="AP16" s="33"/>
    </row>
    <row r="17" spans="1:42" s="9" customFormat="1" ht="12.5" x14ac:dyDescent="0.35">
      <c r="A17" s="43"/>
      <c r="B17" s="102" t="s">
        <v>63</v>
      </c>
      <c r="C17" s="44" t="s">
        <v>49</v>
      </c>
      <c r="D17" s="37"/>
      <c r="E17" s="30" t="s">
        <v>138</v>
      </c>
      <c r="F17" s="38" t="s">
        <v>145</v>
      </c>
      <c r="G17" s="38" t="s">
        <v>145</v>
      </c>
      <c r="H17" s="38" t="s">
        <v>145</v>
      </c>
      <c r="I17" s="39" t="s">
        <v>110</v>
      </c>
      <c r="J17" s="85">
        <f t="shared" si="0"/>
        <v>75000</v>
      </c>
      <c r="K17" s="82">
        <v>75000</v>
      </c>
      <c r="L17" s="82">
        <f>0</f>
        <v>0</v>
      </c>
      <c r="M17" s="42" t="s">
        <v>116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5"/>
      <c r="AC17" s="32"/>
      <c r="AD17" s="32"/>
      <c r="AE17" s="36"/>
      <c r="AF17" s="32"/>
      <c r="AG17" s="31"/>
      <c r="AH17" s="31"/>
      <c r="AI17" s="31"/>
      <c r="AJ17" s="31"/>
      <c r="AK17" s="31"/>
      <c r="AL17" s="31"/>
      <c r="AM17" s="31"/>
      <c r="AN17" s="31"/>
      <c r="AO17" s="35"/>
      <c r="AP17" s="33"/>
    </row>
    <row r="18" spans="1:42" s="9" customFormat="1" ht="12.5" x14ac:dyDescent="0.35">
      <c r="A18" s="43"/>
      <c r="B18" s="102" t="s">
        <v>64</v>
      </c>
      <c r="C18" s="44" t="s">
        <v>49</v>
      </c>
      <c r="D18" s="37"/>
      <c r="E18" s="30" t="s">
        <v>138</v>
      </c>
      <c r="F18" s="38" t="s">
        <v>145</v>
      </c>
      <c r="G18" s="38" t="s">
        <v>145</v>
      </c>
      <c r="H18" s="38" t="s">
        <v>145</v>
      </c>
      <c r="I18" s="39" t="s">
        <v>110</v>
      </c>
      <c r="J18" s="85">
        <f t="shared" si="0"/>
        <v>150000</v>
      </c>
      <c r="K18" s="82">
        <v>150000</v>
      </c>
      <c r="L18" s="82">
        <f>0</f>
        <v>0</v>
      </c>
      <c r="M18" s="42" t="s">
        <v>115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5"/>
      <c r="AC18" s="32"/>
      <c r="AD18" s="32"/>
      <c r="AE18" s="36"/>
      <c r="AF18" s="32"/>
      <c r="AG18" s="31"/>
      <c r="AH18" s="31"/>
      <c r="AI18" s="31"/>
      <c r="AJ18" s="31"/>
      <c r="AK18" s="31"/>
      <c r="AL18" s="31"/>
      <c r="AM18" s="31"/>
      <c r="AN18" s="31"/>
      <c r="AO18" s="35"/>
      <c r="AP18" s="33"/>
    </row>
    <row r="19" spans="1:42" s="9" customFormat="1" ht="12.5" x14ac:dyDescent="0.35">
      <c r="A19" s="43"/>
      <c r="B19" s="102" t="s">
        <v>65</v>
      </c>
      <c r="C19" s="44" t="s">
        <v>49</v>
      </c>
      <c r="D19" s="37"/>
      <c r="E19" s="30" t="s">
        <v>146</v>
      </c>
      <c r="F19" s="38" t="s">
        <v>147</v>
      </c>
      <c r="G19" s="38" t="s">
        <v>147</v>
      </c>
      <c r="H19" s="38" t="s">
        <v>147</v>
      </c>
      <c r="I19" s="39" t="s">
        <v>110</v>
      </c>
      <c r="J19" s="85">
        <f t="shared" si="0"/>
        <v>300000</v>
      </c>
      <c r="K19" s="82">
        <v>300000</v>
      </c>
      <c r="L19" s="82">
        <f>0</f>
        <v>0</v>
      </c>
      <c r="M19" s="42" t="s">
        <v>117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5"/>
      <c r="AC19" s="32"/>
      <c r="AD19" s="32"/>
      <c r="AE19" s="36"/>
      <c r="AF19" s="32"/>
      <c r="AG19" s="31"/>
      <c r="AH19" s="31"/>
      <c r="AI19" s="31"/>
      <c r="AJ19" s="31"/>
      <c r="AK19" s="31"/>
      <c r="AL19" s="31"/>
      <c r="AM19" s="31"/>
      <c r="AN19" s="31"/>
      <c r="AO19" s="35"/>
      <c r="AP19" s="33"/>
    </row>
    <row r="20" spans="1:42" s="9" customFormat="1" ht="20" x14ac:dyDescent="0.35">
      <c r="A20" s="43"/>
      <c r="B20" s="102" t="s">
        <v>66</v>
      </c>
      <c r="C20" s="44" t="s">
        <v>49</v>
      </c>
      <c r="D20" s="37"/>
      <c r="E20" s="30" t="s">
        <v>147</v>
      </c>
      <c r="F20" s="38" t="s">
        <v>148</v>
      </c>
      <c r="G20" s="38" t="s">
        <v>148</v>
      </c>
      <c r="H20" s="38" t="s">
        <v>148</v>
      </c>
      <c r="I20" s="39" t="s">
        <v>110</v>
      </c>
      <c r="J20" s="85">
        <f t="shared" si="0"/>
        <v>150000</v>
      </c>
      <c r="K20" s="82">
        <v>150000</v>
      </c>
      <c r="L20" s="82">
        <f>0</f>
        <v>0</v>
      </c>
      <c r="M20" s="42" t="s">
        <v>115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5"/>
      <c r="AC20" s="32"/>
      <c r="AD20" s="32"/>
      <c r="AE20" s="36"/>
      <c r="AF20" s="32"/>
      <c r="AG20" s="31"/>
      <c r="AH20" s="31"/>
      <c r="AI20" s="31"/>
      <c r="AJ20" s="31"/>
      <c r="AK20" s="31"/>
      <c r="AL20" s="31"/>
      <c r="AM20" s="31"/>
      <c r="AN20" s="31"/>
      <c r="AO20" s="35"/>
      <c r="AP20" s="33"/>
    </row>
    <row r="21" spans="1:42" s="9" customFormat="1" ht="20" x14ac:dyDescent="0.35">
      <c r="A21" s="43"/>
      <c r="B21" s="102" t="s">
        <v>67</v>
      </c>
      <c r="C21" s="44" t="s">
        <v>50</v>
      </c>
      <c r="D21" s="37"/>
      <c r="E21" s="30" t="s">
        <v>141</v>
      </c>
      <c r="F21" s="38" t="s">
        <v>142</v>
      </c>
      <c r="G21" s="38" t="s">
        <v>142</v>
      </c>
      <c r="H21" s="38" t="s">
        <v>142</v>
      </c>
      <c r="I21" s="39" t="s">
        <v>110</v>
      </c>
      <c r="J21" s="85">
        <f t="shared" si="0"/>
        <v>90000</v>
      </c>
      <c r="K21" s="82">
        <v>90000</v>
      </c>
      <c r="L21" s="82">
        <f>0</f>
        <v>0</v>
      </c>
      <c r="M21" s="42" t="s">
        <v>113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5"/>
      <c r="AC21" s="32"/>
      <c r="AD21" s="32"/>
      <c r="AE21" s="36"/>
      <c r="AF21" s="32"/>
      <c r="AG21" s="31"/>
      <c r="AH21" s="31"/>
      <c r="AI21" s="31"/>
      <c r="AJ21" s="31"/>
      <c r="AK21" s="31"/>
      <c r="AL21" s="31"/>
      <c r="AM21" s="31"/>
      <c r="AN21" s="31"/>
      <c r="AO21" s="35"/>
      <c r="AP21" s="33"/>
    </row>
    <row r="22" spans="1:42" s="9" customFormat="1" ht="20" x14ac:dyDescent="0.35">
      <c r="A22" s="43"/>
      <c r="B22" s="102" t="s">
        <v>68</v>
      </c>
      <c r="C22" s="44" t="s">
        <v>50</v>
      </c>
      <c r="D22" s="37"/>
      <c r="E22" s="30" t="s">
        <v>141</v>
      </c>
      <c r="F22" s="38" t="s">
        <v>142</v>
      </c>
      <c r="G22" s="38" t="s">
        <v>142</v>
      </c>
      <c r="H22" s="38" t="s">
        <v>142</v>
      </c>
      <c r="I22" s="39" t="s">
        <v>110</v>
      </c>
      <c r="J22" s="85">
        <f t="shared" si="0"/>
        <v>90000</v>
      </c>
      <c r="K22" s="82">
        <v>90000</v>
      </c>
      <c r="L22" s="82">
        <f>0</f>
        <v>0</v>
      </c>
      <c r="M22" s="42" t="s">
        <v>113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5"/>
      <c r="AC22" s="32"/>
      <c r="AD22" s="32"/>
      <c r="AE22" s="36"/>
      <c r="AF22" s="32"/>
      <c r="AG22" s="31"/>
      <c r="AH22" s="31"/>
      <c r="AI22" s="31"/>
      <c r="AJ22" s="31"/>
      <c r="AK22" s="31"/>
      <c r="AL22" s="31"/>
      <c r="AM22" s="31"/>
      <c r="AN22" s="31"/>
      <c r="AO22" s="35"/>
      <c r="AP22" s="33"/>
    </row>
    <row r="23" spans="1:42" s="9" customFormat="1" ht="20" x14ac:dyDescent="0.35">
      <c r="A23" s="43"/>
      <c r="B23" s="102" t="s">
        <v>69</v>
      </c>
      <c r="C23" s="44" t="s">
        <v>50</v>
      </c>
      <c r="D23" s="37"/>
      <c r="E23" s="30" t="s">
        <v>142</v>
      </c>
      <c r="F23" s="38" t="s">
        <v>144</v>
      </c>
      <c r="G23" s="38" t="s">
        <v>144</v>
      </c>
      <c r="H23" s="38" t="s">
        <v>144</v>
      </c>
      <c r="I23" s="39" t="s">
        <v>110</v>
      </c>
      <c r="J23" s="85">
        <f t="shared" si="0"/>
        <v>90000</v>
      </c>
      <c r="K23" s="82">
        <v>90000</v>
      </c>
      <c r="L23" s="82">
        <f>0</f>
        <v>0</v>
      </c>
      <c r="M23" s="42" t="s">
        <v>113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5"/>
      <c r="AC23" s="32"/>
      <c r="AD23" s="32"/>
      <c r="AE23" s="36"/>
      <c r="AF23" s="32"/>
      <c r="AG23" s="31"/>
      <c r="AH23" s="31"/>
      <c r="AI23" s="31"/>
      <c r="AJ23" s="31"/>
      <c r="AK23" s="31"/>
      <c r="AL23" s="31"/>
      <c r="AM23" s="31"/>
      <c r="AN23" s="31"/>
      <c r="AO23" s="35"/>
      <c r="AP23" s="33"/>
    </row>
    <row r="24" spans="1:42" s="9" customFormat="1" ht="20" x14ac:dyDescent="0.35">
      <c r="A24" s="43"/>
      <c r="B24" s="102" t="s">
        <v>70</v>
      </c>
      <c r="C24" s="44" t="s">
        <v>50</v>
      </c>
      <c r="D24" s="37"/>
      <c r="E24" s="30" t="s">
        <v>149</v>
      </c>
      <c r="F24" s="38" t="s">
        <v>146</v>
      </c>
      <c r="G24" s="38" t="s">
        <v>146</v>
      </c>
      <c r="H24" s="38" t="s">
        <v>146</v>
      </c>
      <c r="I24" s="39" t="s">
        <v>110</v>
      </c>
      <c r="J24" s="85">
        <f t="shared" si="0"/>
        <v>90000</v>
      </c>
      <c r="K24" s="82">
        <v>90000</v>
      </c>
      <c r="L24" s="82">
        <f>0</f>
        <v>0</v>
      </c>
      <c r="M24" s="42" t="s">
        <v>113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5"/>
      <c r="AC24" s="32"/>
      <c r="AD24" s="32"/>
      <c r="AE24" s="36"/>
      <c r="AF24" s="32"/>
      <c r="AG24" s="31"/>
      <c r="AH24" s="31"/>
      <c r="AI24" s="31"/>
      <c r="AJ24" s="31"/>
      <c r="AK24" s="31"/>
      <c r="AL24" s="31"/>
      <c r="AM24" s="31"/>
      <c r="AN24" s="31"/>
      <c r="AO24" s="35"/>
      <c r="AP24" s="33"/>
    </row>
    <row r="25" spans="1:42" s="9" customFormat="1" ht="20" x14ac:dyDescent="0.35">
      <c r="A25" s="43"/>
      <c r="B25" s="102" t="s">
        <v>70</v>
      </c>
      <c r="C25" s="44" t="s">
        <v>50</v>
      </c>
      <c r="D25" s="37"/>
      <c r="E25" s="30" t="s">
        <v>149</v>
      </c>
      <c r="F25" s="38" t="s">
        <v>146</v>
      </c>
      <c r="G25" s="38" t="s">
        <v>146</v>
      </c>
      <c r="H25" s="38" t="s">
        <v>146</v>
      </c>
      <c r="I25" s="39" t="s">
        <v>110</v>
      </c>
      <c r="J25" s="85">
        <f t="shared" si="0"/>
        <v>90000</v>
      </c>
      <c r="K25" s="82">
        <v>90000</v>
      </c>
      <c r="L25" s="82">
        <f>0</f>
        <v>0</v>
      </c>
      <c r="M25" s="42" t="s">
        <v>113</v>
      </c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5"/>
      <c r="AC25" s="32"/>
      <c r="AD25" s="32"/>
      <c r="AE25" s="36"/>
      <c r="AF25" s="32"/>
      <c r="AG25" s="31"/>
      <c r="AH25" s="31"/>
      <c r="AI25" s="31"/>
      <c r="AJ25" s="31"/>
      <c r="AK25" s="31"/>
      <c r="AL25" s="31"/>
      <c r="AM25" s="31"/>
      <c r="AN25" s="31"/>
      <c r="AO25" s="35"/>
      <c r="AP25" s="33"/>
    </row>
    <row r="26" spans="1:42" s="9" customFormat="1" ht="12.5" x14ac:dyDescent="0.35">
      <c r="A26" s="43"/>
      <c r="B26" s="102" t="s">
        <v>71</v>
      </c>
      <c r="C26" s="44" t="s">
        <v>50</v>
      </c>
      <c r="D26" s="37"/>
      <c r="E26" s="30" t="s">
        <v>147</v>
      </c>
      <c r="F26" s="38" t="s">
        <v>148</v>
      </c>
      <c r="G26" s="38" t="s">
        <v>148</v>
      </c>
      <c r="H26" s="38" t="s">
        <v>148</v>
      </c>
      <c r="I26" s="39" t="s">
        <v>110</v>
      </c>
      <c r="J26" s="85">
        <f t="shared" si="0"/>
        <v>90000</v>
      </c>
      <c r="K26" s="82">
        <v>90000</v>
      </c>
      <c r="L26" s="82">
        <f>0</f>
        <v>0</v>
      </c>
      <c r="M26" s="42" t="s">
        <v>113</v>
      </c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5"/>
      <c r="AC26" s="32"/>
      <c r="AD26" s="32"/>
      <c r="AE26" s="36"/>
      <c r="AF26" s="32"/>
      <c r="AG26" s="31"/>
      <c r="AH26" s="31"/>
      <c r="AI26" s="31"/>
      <c r="AJ26" s="31"/>
      <c r="AK26" s="31"/>
      <c r="AL26" s="31"/>
      <c r="AM26" s="31"/>
      <c r="AN26" s="31"/>
      <c r="AO26" s="35"/>
      <c r="AP26" s="33"/>
    </row>
    <row r="27" spans="1:42" s="9" customFormat="1" ht="20" x14ac:dyDescent="0.35">
      <c r="A27" s="43"/>
      <c r="B27" s="102" t="s">
        <v>72</v>
      </c>
      <c r="C27" s="44" t="s">
        <v>51</v>
      </c>
      <c r="D27" s="37"/>
      <c r="E27" s="30" t="s">
        <v>143</v>
      </c>
      <c r="F27" s="30" t="s">
        <v>138</v>
      </c>
      <c r="G27" s="30" t="s">
        <v>138</v>
      </c>
      <c r="H27" s="30" t="s">
        <v>138</v>
      </c>
      <c r="I27" s="39" t="s">
        <v>110</v>
      </c>
      <c r="J27" s="85">
        <f t="shared" si="0"/>
        <v>90000</v>
      </c>
      <c r="K27" s="82">
        <v>90000</v>
      </c>
      <c r="L27" s="82">
        <f>0</f>
        <v>0</v>
      </c>
      <c r="M27" s="42" t="s">
        <v>113</v>
      </c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5"/>
      <c r="AC27" s="32"/>
      <c r="AD27" s="32"/>
      <c r="AE27" s="36"/>
      <c r="AF27" s="32"/>
      <c r="AG27" s="31"/>
      <c r="AH27" s="31"/>
      <c r="AI27" s="31"/>
      <c r="AJ27" s="31"/>
      <c r="AK27" s="31"/>
      <c r="AL27" s="31"/>
      <c r="AM27" s="31"/>
      <c r="AN27" s="31"/>
      <c r="AO27" s="35"/>
      <c r="AP27" s="33"/>
    </row>
    <row r="28" spans="1:42" s="9" customFormat="1" ht="20" x14ac:dyDescent="0.35">
      <c r="A28" s="43"/>
      <c r="B28" s="102" t="s">
        <v>73</v>
      </c>
      <c r="C28" s="44" t="s">
        <v>51</v>
      </c>
      <c r="D28" s="37"/>
      <c r="E28" s="30" t="s">
        <v>143</v>
      </c>
      <c r="F28" s="30" t="s">
        <v>138</v>
      </c>
      <c r="G28" s="30" t="s">
        <v>138</v>
      </c>
      <c r="H28" s="30" t="s">
        <v>138</v>
      </c>
      <c r="I28" s="39" t="s">
        <v>110</v>
      </c>
      <c r="J28" s="85">
        <f t="shared" si="0"/>
        <v>90000</v>
      </c>
      <c r="K28" s="82">
        <v>90000</v>
      </c>
      <c r="L28" s="82">
        <f>0</f>
        <v>0</v>
      </c>
      <c r="M28" s="42" t="s">
        <v>113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5"/>
      <c r="AC28" s="32"/>
      <c r="AD28" s="32"/>
      <c r="AE28" s="36"/>
      <c r="AF28" s="32"/>
      <c r="AG28" s="31"/>
      <c r="AH28" s="31"/>
      <c r="AI28" s="31"/>
      <c r="AJ28" s="31"/>
      <c r="AK28" s="31"/>
      <c r="AL28" s="31"/>
      <c r="AM28" s="31"/>
      <c r="AN28" s="31"/>
      <c r="AO28" s="35"/>
      <c r="AP28" s="33"/>
    </row>
    <row r="29" spans="1:42" s="9" customFormat="1" ht="12.5" x14ac:dyDescent="0.35">
      <c r="A29" s="43"/>
      <c r="B29" s="102" t="s">
        <v>74</v>
      </c>
      <c r="C29" s="44" t="s">
        <v>51</v>
      </c>
      <c r="D29" s="37"/>
      <c r="E29" s="30" t="s">
        <v>138</v>
      </c>
      <c r="F29" s="38" t="s">
        <v>145</v>
      </c>
      <c r="G29" s="38" t="s">
        <v>145</v>
      </c>
      <c r="H29" s="38" t="s">
        <v>145</v>
      </c>
      <c r="I29" s="39" t="s">
        <v>110</v>
      </c>
      <c r="J29" s="85">
        <f t="shared" si="0"/>
        <v>90000</v>
      </c>
      <c r="K29" s="82">
        <v>90000</v>
      </c>
      <c r="L29" s="82">
        <f>0</f>
        <v>0</v>
      </c>
      <c r="M29" s="42" t="s">
        <v>113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5"/>
      <c r="AC29" s="32"/>
      <c r="AD29" s="32"/>
      <c r="AE29" s="36"/>
      <c r="AF29" s="32"/>
      <c r="AG29" s="31"/>
      <c r="AH29" s="31"/>
      <c r="AI29" s="31"/>
      <c r="AJ29" s="31"/>
      <c r="AK29" s="31"/>
      <c r="AL29" s="31"/>
      <c r="AM29" s="31"/>
      <c r="AN29" s="31"/>
      <c r="AO29" s="35"/>
      <c r="AP29" s="33"/>
    </row>
    <row r="30" spans="1:42" s="9" customFormat="1" ht="12.5" x14ac:dyDescent="0.35">
      <c r="A30" s="43"/>
      <c r="B30" s="102" t="s">
        <v>75</v>
      </c>
      <c r="C30" s="44" t="s">
        <v>51</v>
      </c>
      <c r="D30" s="37"/>
      <c r="E30" s="30" t="s">
        <v>138</v>
      </c>
      <c r="F30" s="38" t="s">
        <v>145</v>
      </c>
      <c r="G30" s="38" t="s">
        <v>145</v>
      </c>
      <c r="H30" s="38" t="s">
        <v>145</v>
      </c>
      <c r="I30" s="39" t="s">
        <v>110</v>
      </c>
      <c r="J30" s="85">
        <f t="shared" si="0"/>
        <v>90000</v>
      </c>
      <c r="K30" s="82">
        <v>90000</v>
      </c>
      <c r="L30" s="82">
        <f>0</f>
        <v>0</v>
      </c>
      <c r="M30" s="42" t="s">
        <v>113</v>
      </c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5"/>
      <c r="AC30" s="32"/>
      <c r="AD30" s="32"/>
      <c r="AE30" s="36"/>
      <c r="AF30" s="32"/>
      <c r="AG30" s="31"/>
      <c r="AH30" s="31"/>
      <c r="AI30" s="31"/>
      <c r="AJ30" s="31"/>
      <c r="AK30" s="31"/>
      <c r="AL30" s="31"/>
      <c r="AM30" s="31"/>
      <c r="AN30" s="31"/>
      <c r="AO30" s="35"/>
      <c r="AP30" s="33"/>
    </row>
    <row r="31" spans="1:42" s="9" customFormat="1" ht="12.5" x14ac:dyDescent="0.35">
      <c r="A31" s="43"/>
      <c r="B31" s="102" t="s">
        <v>76</v>
      </c>
      <c r="C31" s="44" t="s">
        <v>51</v>
      </c>
      <c r="D31" s="37"/>
      <c r="E31" s="30" t="s">
        <v>141</v>
      </c>
      <c r="F31" s="38" t="s">
        <v>142</v>
      </c>
      <c r="G31" s="38" t="s">
        <v>142</v>
      </c>
      <c r="H31" s="38" t="s">
        <v>142</v>
      </c>
      <c r="I31" s="39" t="s">
        <v>110</v>
      </c>
      <c r="J31" s="85">
        <f t="shared" si="0"/>
        <v>90000</v>
      </c>
      <c r="K31" s="82">
        <v>90000</v>
      </c>
      <c r="L31" s="82">
        <f>0</f>
        <v>0</v>
      </c>
      <c r="M31" s="42" t="s">
        <v>113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5"/>
      <c r="AC31" s="32"/>
      <c r="AD31" s="32"/>
      <c r="AE31" s="36"/>
      <c r="AF31" s="32"/>
      <c r="AG31" s="31"/>
      <c r="AH31" s="31"/>
      <c r="AI31" s="31"/>
      <c r="AJ31" s="31"/>
      <c r="AK31" s="31"/>
      <c r="AL31" s="31"/>
      <c r="AM31" s="31"/>
      <c r="AN31" s="31"/>
      <c r="AO31" s="35"/>
      <c r="AP31" s="33"/>
    </row>
    <row r="32" spans="1:42" s="9" customFormat="1" ht="20" x14ac:dyDescent="0.35">
      <c r="A32" s="43"/>
      <c r="B32" s="102" t="s">
        <v>77</v>
      </c>
      <c r="C32" s="44" t="s">
        <v>51</v>
      </c>
      <c r="D32" s="37"/>
      <c r="E32" s="30" t="s">
        <v>141</v>
      </c>
      <c r="F32" s="38" t="s">
        <v>142</v>
      </c>
      <c r="G32" s="38" t="s">
        <v>142</v>
      </c>
      <c r="H32" s="38" t="s">
        <v>142</v>
      </c>
      <c r="I32" s="39" t="s">
        <v>110</v>
      </c>
      <c r="J32" s="85">
        <f t="shared" si="0"/>
        <v>60000</v>
      </c>
      <c r="K32" s="82">
        <v>60000</v>
      </c>
      <c r="L32" s="82">
        <f>0</f>
        <v>0</v>
      </c>
      <c r="M32" s="42" t="s">
        <v>118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5"/>
      <c r="AC32" s="32"/>
      <c r="AD32" s="32"/>
      <c r="AE32" s="36"/>
      <c r="AF32" s="32"/>
      <c r="AG32" s="31"/>
      <c r="AH32" s="31"/>
      <c r="AI32" s="31"/>
      <c r="AJ32" s="31"/>
      <c r="AK32" s="31"/>
      <c r="AL32" s="31"/>
      <c r="AM32" s="31"/>
      <c r="AN32" s="31"/>
      <c r="AO32" s="35"/>
      <c r="AP32" s="33"/>
    </row>
    <row r="33" spans="1:42" s="9" customFormat="1" ht="20" x14ac:dyDescent="0.35">
      <c r="A33" s="43"/>
      <c r="B33" s="102" t="s">
        <v>78</v>
      </c>
      <c r="C33" s="44" t="s">
        <v>51</v>
      </c>
      <c r="D33" s="37"/>
      <c r="E33" s="30" t="s">
        <v>141</v>
      </c>
      <c r="F33" s="38" t="s">
        <v>142</v>
      </c>
      <c r="G33" s="38" t="s">
        <v>142</v>
      </c>
      <c r="H33" s="38" t="s">
        <v>142</v>
      </c>
      <c r="I33" s="39" t="s">
        <v>110</v>
      </c>
      <c r="J33" s="85">
        <f t="shared" si="0"/>
        <v>60000</v>
      </c>
      <c r="K33" s="82">
        <v>60000</v>
      </c>
      <c r="L33" s="82">
        <f>0</f>
        <v>0</v>
      </c>
      <c r="M33" s="42" t="s">
        <v>118</v>
      </c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5"/>
      <c r="AC33" s="32"/>
      <c r="AD33" s="32"/>
      <c r="AE33" s="36"/>
      <c r="AF33" s="32"/>
      <c r="AG33" s="31"/>
      <c r="AH33" s="31"/>
      <c r="AI33" s="31"/>
      <c r="AJ33" s="31"/>
      <c r="AK33" s="31"/>
      <c r="AL33" s="31"/>
      <c r="AM33" s="31"/>
      <c r="AN33" s="31"/>
      <c r="AO33" s="35"/>
      <c r="AP33" s="33"/>
    </row>
    <row r="34" spans="1:42" s="9" customFormat="1" ht="12.5" x14ac:dyDescent="0.35">
      <c r="A34" s="43"/>
      <c r="B34" s="102" t="s">
        <v>79</v>
      </c>
      <c r="C34" s="44" t="s">
        <v>52</v>
      </c>
      <c r="D34" s="37"/>
      <c r="E34" s="30" t="s">
        <v>171</v>
      </c>
      <c r="F34" s="30" t="s">
        <v>143</v>
      </c>
      <c r="G34" s="30" t="s">
        <v>143</v>
      </c>
      <c r="H34" s="30" t="s">
        <v>143</v>
      </c>
      <c r="I34" s="39" t="s">
        <v>110</v>
      </c>
      <c r="J34" s="85">
        <f t="shared" si="0"/>
        <v>36000</v>
      </c>
      <c r="K34" s="82">
        <v>36000</v>
      </c>
      <c r="L34" s="82">
        <f>0</f>
        <v>0</v>
      </c>
      <c r="M34" s="42" t="s">
        <v>119</v>
      </c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5"/>
      <c r="AC34" s="32"/>
      <c r="AD34" s="32"/>
      <c r="AE34" s="36"/>
      <c r="AF34" s="32"/>
      <c r="AG34" s="31"/>
      <c r="AH34" s="31"/>
      <c r="AI34" s="31"/>
      <c r="AJ34" s="31"/>
      <c r="AK34" s="31"/>
      <c r="AL34" s="31"/>
      <c r="AM34" s="31"/>
      <c r="AN34" s="31"/>
      <c r="AO34" s="35"/>
      <c r="AP34" s="33"/>
    </row>
    <row r="35" spans="1:42" s="9" customFormat="1" ht="30" x14ac:dyDescent="0.35">
      <c r="A35" s="43"/>
      <c r="B35" s="102" t="s">
        <v>80</v>
      </c>
      <c r="C35" s="44" t="s">
        <v>52</v>
      </c>
      <c r="D35" s="37"/>
      <c r="E35" s="86" t="s">
        <v>150</v>
      </c>
      <c r="F35" s="87" t="s">
        <v>151</v>
      </c>
      <c r="G35" s="87" t="s">
        <v>151</v>
      </c>
      <c r="H35" s="87" t="s">
        <v>151</v>
      </c>
      <c r="I35" s="39" t="s">
        <v>110</v>
      </c>
      <c r="J35" s="85">
        <f t="shared" si="0"/>
        <v>270000</v>
      </c>
      <c r="K35" s="82">
        <v>270000</v>
      </c>
      <c r="L35" s="82">
        <f>0</f>
        <v>0</v>
      </c>
      <c r="M35" s="42" t="s">
        <v>120</v>
      </c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5"/>
      <c r="AC35" s="32"/>
      <c r="AD35" s="32"/>
      <c r="AE35" s="36"/>
      <c r="AF35" s="32"/>
      <c r="AG35" s="31"/>
      <c r="AH35" s="31"/>
      <c r="AI35" s="31"/>
      <c r="AJ35" s="31"/>
      <c r="AK35" s="31"/>
      <c r="AL35" s="31"/>
      <c r="AM35" s="31"/>
      <c r="AN35" s="31"/>
      <c r="AO35" s="35"/>
      <c r="AP35" s="33"/>
    </row>
    <row r="36" spans="1:42" s="9" customFormat="1" ht="20" x14ac:dyDescent="0.35">
      <c r="A36" s="43"/>
      <c r="B36" s="102" t="s">
        <v>81</v>
      </c>
      <c r="C36" s="44" t="s">
        <v>52</v>
      </c>
      <c r="D36" s="37"/>
      <c r="E36" s="86" t="s">
        <v>152</v>
      </c>
      <c r="F36" s="87" t="s">
        <v>153</v>
      </c>
      <c r="G36" s="87" t="s">
        <v>153</v>
      </c>
      <c r="H36" s="87" t="s">
        <v>153</v>
      </c>
      <c r="I36" s="39" t="s">
        <v>110</v>
      </c>
      <c r="J36" s="85">
        <f t="shared" si="0"/>
        <v>360000</v>
      </c>
      <c r="K36" s="82">
        <v>360000</v>
      </c>
      <c r="L36" s="82">
        <f>0</f>
        <v>0</v>
      </c>
      <c r="M36" s="42" t="s">
        <v>121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5"/>
      <c r="AC36" s="32"/>
      <c r="AD36" s="32"/>
      <c r="AE36" s="36"/>
      <c r="AF36" s="32"/>
      <c r="AG36" s="31"/>
      <c r="AH36" s="31"/>
      <c r="AI36" s="31"/>
      <c r="AJ36" s="31"/>
      <c r="AK36" s="31"/>
      <c r="AL36" s="31"/>
      <c r="AM36" s="31"/>
      <c r="AN36" s="31"/>
      <c r="AO36" s="35"/>
      <c r="AP36" s="33"/>
    </row>
    <row r="37" spans="1:42" s="9" customFormat="1" ht="12.5" x14ac:dyDescent="0.35">
      <c r="A37" s="43"/>
      <c r="B37" s="102" t="s">
        <v>82</v>
      </c>
      <c r="C37" s="44" t="s">
        <v>53</v>
      </c>
      <c r="D37" s="37"/>
      <c r="E37" s="30" t="s">
        <v>149</v>
      </c>
      <c r="F37" s="38" t="s">
        <v>146</v>
      </c>
      <c r="G37" s="38" t="s">
        <v>146</v>
      </c>
      <c r="H37" s="38" t="s">
        <v>146</v>
      </c>
      <c r="I37" s="39" t="s">
        <v>110</v>
      </c>
      <c r="J37" s="85">
        <f t="shared" si="0"/>
        <v>162000</v>
      </c>
      <c r="K37" s="82">
        <v>162000</v>
      </c>
      <c r="L37" s="82">
        <f>0</f>
        <v>0</v>
      </c>
      <c r="M37" s="42" t="s">
        <v>122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5"/>
      <c r="AC37" s="32"/>
      <c r="AD37" s="32"/>
      <c r="AE37" s="36"/>
      <c r="AF37" s="32"/>
      <c r="AG37" s="31"/>
      <c r="AH37" s="31"/>
      <c r="AI37" s="31"/>
      <c r="AJ37" s="31"/>
      <c r="AK37" s="31"/>
      <c r="AL37" s="31"/>
      <c r="AM37" s="31"/>
      <c r="AN37" s="31"/>
      <c r="AO37" s="35"/>
      <c r="AP37" s="33"/>
    </row>
    <row r="38" spans="1:42" s="9" customFormat="1" ht="30" x14ac:dyDescent="0.35">
      <c r="A38" s="43"/>
      <c r="B38" s="102" t="s">
        <v>83</v>
      </c>
      <c r="C38" s="44" t="s">
        <v>53</v>
      </c>
      <c r="D38" s="37"/>
      <c r="E38" s="86" t="s">
        <v>155</v>
      </c>
      <c r="F38" s="87" t="s">
        <v>157</v>
      </c>
      <c r="G38" s="87" t="s">
        <v>157</v>
      </c>
      <c r="H38" s="87" t="s">
        <v>157</v>
      </c>
      <c r="I38" s="39" t="s">
        <v>110</v>
      </c>
      <c r="J38" s="85">
        <f t="shared" si="0"/>
        <v>486000</v>
      </c>
      <c r="K38" s="82">
        <v>486000</v>
      </c>
      <c r="L38" s="82">
        <f>0</f>
        <v>0</v>
      </c>
      <c r="M38" s="42" t="s">
        <v>123</v>
      </c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5"/>
      <c r="AC38" s="32"/>
      <c r="AD38" s="32"/>
      <c r="AE38" s="36"/>
      <c r="AF38" s="32"/>
      <c r="AG38" s="31"/>
      <c r="AH38" s="31"/>
      <c r="AI38" s="31"/>
      <c r="AJ38" s="31"/>
      <c r="AK38" s="31"/>
      <c r="AL38" s="31"/>
      <c r="AM38" s="31"/>
      <c r="AN38" s="31"/>
      <c r="AO38" s="35"/>
      <c r="AP38" s="33"/>
    </row>
    <row r="39" spans="1:42" s="9" customFormat="1" ht="40" x14ac:dyDescent="0.35">
      <c r="A39" s="43"/>
      <c r="B39" s="102" t="s">
        <v>84</v>
      </c>
      <c r="C39" s="44" t="s">
        <v>53</v>
      </c>
      <c r="D39" s="37"/>
      <c r="E39" s="86" t="s">
        <v>158</v>
      </c>
      <c r="F39" s="87" t="s">
        <v>159</v>
      </c>
      <c r="G39" s="87" t="s">
        <v>159</v>
      </c>
      <c r="H39" s="87" t="s">
        <v>159</v>
      </c>
      <c r="I39" s="39" t="s">
        <v>110</v>
      </c>
      <c r="J39" s="85">
        <f t="shared" si="0"/>
        <v>468000</v>
      </c>
      <c r="K39" s="82">
        <v>468000</v>
      </c>
      <c r="L39" s="82">
        <f>0</f>
        <v>0</v>
      </c>
      <c r="M39" s="42" t="s">
        <v>124</v>
      </c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5"/>
      <c r="AC39" s="32"/>
      <c r="AD39" s="32"/>
      <c r="AE39" s="36"/>
      <c r="AF39" s="32"/>
      <c r="AG39" s="31"/>
      <c r="AH39" s="31"/>
      <c r="AI39" s="31"/>
      <c r="AJ39" s="31"/>
      <c r="AK39" s="31"/>
      <c r="AL39" s="31"/>
      <c r="AM39" s="31"/>
      <c r="AN39" s="31"/>
      <c r="AO39" s="35"/>
      <c r="AP39" s="33"/>
    </row>
    <row r="40" spans="1:42" s="9" customFormat="1" ht="20" x14ac:dyDescent="0.35">
      <c r="A40" s="43"/>
      <c r="B40" s="102" t="s">
        <v>85</v>
      </c>
      <c r="C40" s="44" t="s">
        <v>53</v>
      </c>
      <c r="D40" s="37"/>
      <c r="E40" s="86" t="s">
        <v>160</v>
      </c>
      <c r="F40" s="87" t="s">
        <v>161</v>
      </c>
      <c r="G40" s="87" t="s">
        <v>161</v>
      </c>
      <c r="H40" s="87" t="s">
        <v>161</v>
      </c>
      <c r="I40" s="39" t="s">
        <v>110</v>
      </c>
      <c r="J40" s="85">
        <f t="shared" si="0"/>
        <v>135000</v>
      </c>
      <c r="K40" s="82">
        <v>135000</v>
      </c>
      <c r="L40" s="82">
        <f>0</f>
        <v>0</v>
      </c>
      <c r="M40" s="42" t="s">
        <v>125</v>
      </c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5"/>
      <c r="AC40" s="32"/>
      <c r="AD40" s="32"/>
      <c r="AE40" s="36"/>
      <c r="AF40" s="32"/>
      <c r="AG40" s="31"/>
      <c r="AH40" s="31"/>
      <c r="AI40" s="31"/>
      <c r="AJ40" s="31"/>
      <c r="AK40" s="31"/>
      <c r="AL40" s="31"/>
      <c r="AM40" s="31"/>
      <c r="AN40" s="31"/>
      <c r="AO40" s="35"/>
      <c r="AP40" s="33"/>
    </row>
    <row r="41" spans="1:42" s="9" customFormat="1" ht="12.5" x14ac:dyDescent="0.35">
      <c r="A41" s="43"/>
      <c r="B41" s="102" t="s">
        <v>86</v>
      </c>
      <c r="C41" s="44" t="s">
        <v>53</v>
      </c>
      <c r="D41" s="37"/>
      <c r="E41" s="30" t="s">
        <v>138</v>
      </c>
      <c r="F41" s="38" t="s">
        <v>145</v>
      </c>
      <c r="G41" s="38" t="s">
        <v>145</v>
      </c>
      <c r="H41" s="38" t="s">
        <v>145</v>
      </c>
      <c r="I41" s="39" t="s">
        <v>110</v>
      </c>
      <c r="J41" s="85">
        <f t="shared" si="0"/>
        <v>216000</v>
      </c>
      <c r="K41" s="82">
        <v>216000</v>
      </c>
      <c r="L41" s="82">
        <f>0</f>
        <v>0</v>
      </c>
      <c r="M41" s="42" t="s">
        <v>126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5"/>
      <c r="AC41" s="32"/>
      <c r="AD41" s="32"/>
      <c r="AE41" s="36"/>
      <c r="AF41" s="32"/>
      <c r="AG41" s="31"/>
      <c r="AH41" s="31"/>
      <c r="AI41" s="31"/>
      <c r="AJ41" s="31"/>
      <c r="AK41" s="31"/>
      <c r="AL41" s="31"/>
      <c r="AM41" s="31"/>
      <c r="AN41" s="31"/>
      <c r="AO41" s="35"/>
      <c r="AP41" s="33"/>
    </row>
    <row r="42" spans="1:42" s="9" customFormat="1" ht="30" x14ac:dyDescent="0.35">
      <c r="A42" s="43"/>
      <c r="B42" s="102" t="s">
        <v>87</v>
      </c>
      <c r="C42" s="44" t="s">
        <v>54</v>
      </c>
      <c r="D42" s="37"/>
      <c r="E42" s="86" t="s">
        <v>162</v>
      </c>
      <c r="F42" s="87" t="s">
        <v>163</v>
      </c>
      <c r="G42" s="87" t="s">
        <v>163</v>
      </c>
      <c r="H42" s="87" t="s">
        <v>163</v>
      </c>
      <c r="I42" s="39" t="s">
        <v>111</v>
      </c>
      <c r="J42" s="85">
        <f t="shared" si="0"/>
        <v>792000</v>
      </c>
      <c r="K42" s="82">
        <v>792000</v>
      </c>
      <c r="L42" s="82">
        <f>0</f>
        <v>0</v>
      </c>
      <c r="M42" s="42" t="s">
        <v>127</v>
      </c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5"/>
      <c r="AC42" s="32"/>
      <c r="AD42" s="32"/>
      <c r="AE42" s="36"/>
      <c r="AF42" s="32"/>
      <c r="AG42" s="31"/>
      <c r="AH42" s="31"/>
      <c r="AI42" s="31"/>
      <c r="AJ42" s="31"/>
      <c r="AK42" s="31"/>
      <c r="AL42" s="31"/>
      <c r="AM42" s="31"/>
      <c r="AN42" s="31"/>
      <c r="AO42" s="35"/>
      <c r="AP42" s="33"/>
    </row>
    <row r="43" spans="1:42" s="9" customFormat="1" ht="20" x14ac:dyDescent="0.35">
      <c r="A43" s="43"/>
      <c r="B43" s="102" t="s">
        <v>88</v>
      </c>
      <c r="C43" s="44" t="s">
        <v>54</v>
      </c>
      <c r="D43" s="37"/>
      <c r="E43" s="30" t="s">
        <v>147</v>
      </c>
      <c r="F43" s="38" t="s">
        <v>148</v>
      </c>
      <c r="G43" s="38" t="s">
        <v>148</v>
      </c>
      <c r="H43" s="38" t="s">
        <v>148</v>
      </c>
      <c r="I43" s="39" t="s">
        <v>111</v>
      </c>
      <c r="J43" s="85">
        <f t="shared" si="0"/>
        <v>132000</v>
      </c>
      <c r="K43" s="82">
        <v>132000</v>
      </c>
      <c r="L43" s="82">
        <f>0</f>
        <v>0</v>
      </c>
      <c r="M43" s="42" t="s">
        <v>128</v>
      </c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5"/>
      <c r="AC43" s="32"/>
      <c r="AD43" s="32"/>
      <c r="AE43" s="36"/>
      <c r="AF43" s="32"/>
      <c r="AG43" s="31"/>
      <c r="AH43" s="31"/>
      <c r="AI43" s="31"/>
      <c r="AJ43" s="31"/>
      <c r="AK43" s="31"/>
      <c r="AL43" s="31"/>
      <c r="AM43" s="31"/>
      <c r="AN43" s="31"/>
      <c r="AO43" s="35"/>
      <c r="AP43" s="33"/>
    </row>
    <row r="44" spans="1:42" s="9" customFormat="1" ht="12.5" x14ac:dyDescent="0.35">
      <c r="A44" s="43"/>
      <c r="B44" s="102" t="s">
        <v>89</v>
      </c>
      <c r="C44" s="44" t="s">
        <v>54</v>
      </c>
      <c r="D44" s="37"/>
      <c r="E44" s="30" t="s">
        <v>149</v>
      </c>
      <c r="F44" s="38" t="s">
        <v>146</v>
      </c>
      <c r="G44" s="38" t="s">
        <v>146</v>
      </c>
      <c r="H44" s="38" t="s">
        <v>146</v>
      </c>
      <c r="I44" s="39" t="s">
        <v>111</v>
      </c>
      <c r="J44" s="85">
        <f t="shared" si="0"/>
        <v>79200</v>
      </c>
      <c r="K44" s="82">
        <v>79200</v>
      </c>
      <c r="L44" s="82">
        <f>0</f>
        <v>0</v>
      </c>
      <c r="M44" s="42" t="s">
        <v>129</v>
      </c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5"/>
      <c r="AC44" s="32"/>
      <c r="AD44" s="32"/>
      <c r="AE44" s="36"/>
      <c r="AF44" s="32"/>
      <c r="AG44" s="31"/>
      <c r="AH44" s="31"/>
      <c r="AI44" s="31"/>
      <c r="AJ44" s="31"/>
      <c r="AK44" s="31"/>
      <c r="AL44" s="31"/>
      <c r="AM44" s="31"/>
      <c r="AN44" s="31"/>
      <c r="AO44" s="35"/>
      <c r="AP44" s="33"/>
    </row>
    <row r="45" spans="1:42" s="9" customFormat="1" ht="12.5" x14ac:dyDescent="0.35">
      <c r="A45" s="43"/>
      <c r="B45" s="102" t="s">
        <v>90</v>
      </c>
      <c r="C45" s="44" t="s">
        <v>54</v>
      </c>
      <c r="D45" s="37"/>
      <c r="E45" s="30" t="s">
        <v>143</v>
      </c>
      <c r="F45" s="38" t="s">
        <v>138</v>
      </c>
      <c r="G45" s="38" t="s">
        <v>138</v>
      </c>
      <c r="H45" s="38" t="s">
        <v>138</v>
      </c>
      <c r="I45" s="39" t="s">
        <v>111</v>
      </c>
      <c r="J45" s="85">
        <f t="shared" si="0"/>
        <v>60000</v>
      </c>
      <c r="K45" s="82">
        <v>60000</v>
      </c>
      <c r="L45" s="82">
        <f>0</f>
        <v>0</v>
      </c>
      <c r="M45" s="42" t="s">
        <v>130</v>
      </c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5"/>
      <c r="AC45" s="32"/>
      <c r="AD45" s="32"/>
      <c r="AE45" s="36"/>
      <c r="AF45" s="32"/>
      <c r="AG45" s="31"/>
      <c r="AH45" s="31"/>
      <c r="AI45" s="31"/>
      <c r="AJ45" s="31"/>
      <c r="AK45" s="31"/>
      <c r="AL45" s="31"/>
      <c r="AM45" s="31"/>
      <c r="AN45" s="31"/>
      <c r="AO45" s="35"/>
      <c r="AP45" s="33"/>
    </row>
    <row r="46" spans="1:42" s="9" customFormat="1" ht="12.5" x14ac:dyDescent="0.35">
      <c r="A46" s="43"/>
      <c r="B46" s="102" t="s">
        <v>91</v>
      </c>
      <c r="C46" s="44" t="s">
        <v>54</v>
      </c>
      <c r="D46" s="37"/>
      <c r="E46" s="30" t="s">
        <v>148</v>
      </c>
      <c r="F46" s="38" t="s">
        <v>164</v>
      </c>
      <c r="G46" s="38" t="s">
        <v>164</v>
      </c>
      <c r="H46" s="38" t="s">
        <v>164</v>
      </c>
      <c r="I46" s="39" t="s">
        <v>111</v>
      </c>
      <c r="J46" s="85">
        <f t="shared" si="0"/>
        <v>120000</v>
      </c>
      <c r="K46" s="82">
        <v>120000</v>
      </c>
      <c r="L46" s="82">
        <f>0</f>
        <v>0</v>
      </c>
      <c r="M46" s="42" t="s">
        <v>131</v>
      </c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5"/>
      <c r="AC46" s="32"/>
      <c r="AD46" s="32"/>
      <c r="AE46" s="36"/>
      <c r="AF46" s="32"/>
      <c r="AG46" s="31"/>
      <c r="AH46" s="31"/>
      <c r="AI46" s="31"/>
      <c r="AJ46" s="31"/>
      <c r="AK46" s="31"/>
      <c r="AL46" s="31"/>
      <c r="AM46" s="31"/>
      <c r="AN46" s="31"/>
      <c r="AO46" s="35"/>
      <c r="AP46" s="33"/>
    </row>
    <row r="47" spans="1:42" s="9" customFormat="1" ht="30" x14ac:dyDescent="0.35">
      <c r="A47" s="43"/>
      <c r="B47" s="102" t="s">
        <v>92</v>
      </c>
      <c r="C47" s="44" t="s">
        <v>55</v>
      </c>
      <c r="D47" s="37"/>
      <c r="E47" s="86" t="s">
        <v>165</v>
      </c>
      <c r="F47" s="87" t="s">
        <v>166</v>
      </c>
      <c r="G47" s="87" t="s">
        <v>166</v>
      </c>
      <c r="H47" s="87" t="s">
        <v>166</v>
      </c>
      <c r="I47" s="39" t="s">
        <v>110</v>
      </c>
      <c r="J47" s="85">
        <f t="shared" si="0"/>
        <v>1260000</v>
      </c>
      <c r="K47" s="82">
        <v>1260000</v>
      </c>
      <c r="L47" s="82">
        <f>0</f>
        <v>0</v>
      </c>
      <c r="M47" s="42" t="s">
        <v>132</v>
      </c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5"/>
      <c r="AC47" s="32"/>
      <c r="AD47" s="32"/>
      <c r="AE47" s="36"/>
      <c r="AF47" s="32"/>
      <c r="AG47" s="31"/>
      <c r="AH47" s="31"/>
      <c r="AI47" s="31"/>
      <c r="AJ47" s="31"/>
      <c r="AK47" s="31"/>
      <c r="AL47" s="31"/>
      <c r="AM47" s="31"/>
      <c r="AN47" s="31"/>
      <c r="AO47" s="35"/>
      <c r="AP47" s="33"/>
    </row>
    <row r="48" spans="1:42" s="9" customFormat="1" ht="12.5" x14ac:dyDescent="0.35">
      <c r="A48" s="43"/>
      <c r="B48" s="102" t="s">
        <v>93</v>
      </c>
      <c r="C48" s="44" t="s">
        <v>55</v>
      </c>
      <c r="D48" s="37"/>
      <c r="E48" s="30" t="s">
        <v>148</v>
      </c>
      <c r="F48" s="38" t="s">
        <v>164</v>
      </c>
      <c r="G48" s="38" t="s">
        <v>164</v>
      </c>
      <c r="H48" s="38" t="s">
        <v>164</v>
      </c>
      <c r="I48" s="39" t="s">
        <v>110</v>
      </c>
      <c r="J48" s="85">
        <f t="shared" si="0"/>
        <v>84000</v>
      </c>
      <c r="K48" s="82">
        <v>84000</v>
      </c>
      <c r="L48" s="82">
        <f>0</f>
        <v>0</v>
      </c>
      <c r="M48" s="42" t="s">
        <v>133</v>
      </c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5"/>
      <c r="AC48" s="32"/>
      <c r="AD48" s="32"/>
      <c r="AE48" s="36"/>
      <c r="AF48" s="32"/>
      <c r="AG48" s="31"/>
      <c r="AH48" s="31"/>
      <c r="AI48" s="31"/>
      <c r="AJ48" s="31"/>
      <c r="AK48" s="31"/>
      <c r="AL48" s="31"/>
      <c r="AM48" s="31"/>
      <c r="AN48" s="31"/>
      <c r="AO48" s="35"/>
      <c r="AP48" s="33"/>
    </row>
    <row r="49" spans="1:42" s="9" customFormat="1" ht="12.5" x14ac:dyDescent="0.35">
      <c r="A49" s="43"/>
      <c r="B49" s="102" t="s">
        <v>94</v>
      </c>
      <c r="C49" s="44" t="s">
        <v>55</v>
      </c>
      <c r="D49" s="37"/>
      <c r="E49" s="30" t="s">
        <v>142</v>
      </c>
      <c r="F49" s="38" t="s">
        <v>167</v>
      </c>
      <c r="G49" s="38" t="s">
        <v>167</v>
      </c>
      <c r="H49" s="38" t="s">
        <v>167</v>
      </c>
      <c r="I49" s="39" t="s">
        <v>110</v>
      </c>
      <c r="J49" s="85">
        <f t="shared" si="0"/>
        <v>195000</v>
      </c>
      <c r="K49" s="82">
        <v>195000</v>
      </c>
      <c r="L49" s="82">
        <f>0</f>
        <v>0</v>
      </c>
      <c r="M49" s="42" t="s">
        <v>134</v>
      </c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5"/>
      <c r="AC49" s="32"/>
      <c r="AD49" s="32"/>
      <c r="AE49" s="36"/>
      <c r="AF49" s="32"/>
      <c r="AG49" s="31"/>
      <c r="AH49" s="31"/>
      <c r="AI49" s="31"/>
      <c r="AJ49" s="31"/>
      <c r="AK49" s="31"/>
      <c r="AL49" s="31"/>
      <c r="AM49" s="31"/>
      <c r="AN49" s="31"/>
      <c r="AO49" s="35"/>
      <c r="AP49" s="33"/>
    </row>
    <row r="50" spans="1:42" s="9" customFormat="1" ht="12.5" x14ac:dyDescent="0.35">
      <c r="A50" s="43"/>
      <c r="B50" s="102" t="s">
        <v>95</v>
      </c>
      <c r="C50" s="44" t="s">
        <v>55</v>
      </c>
      <c r="D50" s="37"/>
      <c r="E50" s="30" t="s">
        <v>142</v>
      </c>
      <c r="F50" s="38" t="s">
        <v>167</v>
      </c>
      <c r="G50" s="38" t="s">
        <v>167</v>
      </c>
      <c r="H50" s="38" t="s">
        <v>167</v>
      </c>
      <c r="I50" s="39" t="s">
        <v>110</v>
      </c>
      <c r="J50" s="85">
        <f t="shared" si="0"/>
        <v>60000</v>
      </c>
      <c r="K50" s="82">
        <v>60000</v>
      </c>
      <c r="L50" s="82">
        <f>0</f>
        <v>0</v>
      </c>
      <c r="M50" s="42" t="s">
        <v>118</v>
      </c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5"/>
      <c r="AC50" s="32"/>
      <c r="AD50" s="32"/>
      <c r="AE50" s="36"/>
      <c r="AF50" s="32"/>
      <c r="AG50" s="31"/>
      <c r="AH50" s="31"/>
      <c r="AI50" s="31"/>
      <c r="AJ50" s="31"/>
      <c r="AK50" s="31"/>
      <c r="AL50" s="31"/>
      <c r="AM50" s="31"/>
      <c r="AN50" s="31"/>
      <c r="AO50" s="35"/>
      <c r="AP50" s="33"/>
    </row>
    <row r="51" spans="1:42" s="9" customFormat="1" ht="12.5" x14ac:dyDescent="0.35">
      <c r="A51" s="43"/>
      <c r="B51" s="102" t="s">
        <v>96</v>
      </c>
      <c r="C51" s="44" t="s">
        <v>55</v>
      </c>
      <c r="D51" s="37"/>
      <c r="E51" s="30" t="s">
        <v>144</v>
      </c>
      <c r="F51" s="38" t="s">
        <v>149</v>
      </c>
      <c r="G51" s="38" t="s">
        <v>149</v>
      </c>
      <c r="H51" s="38" t="s">
        <v>149</v>
      </c>
      <c r="I51" s="39" t="s">
        <v>110</v>
      </c>
      <c r="J51" s="85">
        <f t="shared" si="0"/>
        <v>60000</v>
      </c>
      <c r="K51" s="82">
        <v>60000</v>
      </c>
      <c r="L51" s="82">
        <f>0</f>
        <v>0</v>
      </c>
      <c r="M51" s="42" t="s">
        <v>118</v>
      </c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5"/>
      <c r="AC51" s="32"/>
      <c r="AD51" s="32"/>
      <c r="AE51" s="36"/>
      <c r="AF51" s="32"/>
      <c r="AG51" s="31"/>
      <c r="AH51" s="31"/>
      <c r="AI51" s="31"/>
      <c r="AJ51" s="31"/>
      <c r="AK51" s="31"/>
      <c r="AL51" s="31"/>
      <c r="AM51" s="31"/>
      <c r="AN51" s="31"/>
      <c r="AO51" s="35"/>
      <c r="AP51" s="33"/>
    </row>
    <row r="52" spans="1:42" s="9" customFormat="1" ht="12.5" x14ac:dyDescent="0.35">
      <c r="A52" s="43"/>
      <c r="B52" s="102" t="s">
        <v>97</v>
      </c>
      <c r="C52" s="44" t="s">
        <v>55</v>
      </c>
      <c r="D52" s="37"/>
      <c r="E52" s="30" t="s">
        <v>142</v>
      </c>
      <c r="F52" s="38" t="s">
        <v>167</v>
      </c>
      <c r="G52" s="38" t="s">
        <v>167</v>
      </c>
      <c r="H52" s="38" t="s">
        <v>167</v>
      </c>
      <c r="I52" s="39" t="s">
        <v>110</v>
      </c>
      <c r="J52" s="85">
        <f t="shared" si="0"/>
        <v>60000</v>
      </c>
      <c r="K52" s="82">
        <v>60000</v>
      </c>
      <c r="L52" s="82">
        <f>0</f>
        <v>0</v>
      </c>
      <c r="M52" s="42" t="s">
        <v>118</v>
      </c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5"/>
      <c r="AC52" s="32"/>
      <c r="AD52" s="32"/>
      <c r="AE52" s="36"/>
      <c r="AF52" s="32"/>
      <c r="AG52" s="31"/>
      <c r="AH52" s="31"/>
      <c r="AI52" s="31"/>
      <c r="AJ52" s="31"/>
      <c r="AK52" s="31"/>
      <c r="AL52" s="31"/>
      <c r="AM52" s="31"/>
      <c r="AN52" s="31"/>
      <c r="AO52" s="35"/>
      <c r="AP52" s="33"/>
    </row>
    <row r="53" spans="1:42" s="9" customFormat="1" ht="12.5" x14ac:dyDescent="0.35">
      <c r="A53" s="43"/>
      <c r="B53" s="102" t="s">
        <v>98</v>
      </c>
      <c r="C53" s="44" t="s">
        <v>55</v>
      </c>
      <c r="D53" s="37"/>
      <c r="E53" s="30" t="s">
        <v>141</v>
      </c>
      <c r="F53" s="38" t="s">
        <v>142</v>
      </c>
      <c r="G53" s="38" t="s">
        <v>142</v>
      </c>
      <c r="H53" s="38" t="s">
        <v>142</v>
      </c>
      <c r="I53" s="39" t="s">
        <v>110</v>
      </c>
      <c r="J53" s="85">
        <f t="shared" si="0"/>
        <v>60000</v>
      </c>
      <c r="K53" s="82">
        <v>60000</v>
      </c>
      <c r="L53" s="82">
        <f>0</f>
        <v>0</v>
      </c>
      <c r="M53" s="42" t="s">
        <v>118</v>
      </c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5"/>
      <c r="AC53" s="32"/>
      <c r="AD53" s="32"/>
      <c r="AE53" s="36"/>
      <c r="AF53" s="32"/>
      <c r="AG53" s="31"/>
      <c r="AH53" s="31"/>
      <c r="AI53" s="31"/>
      <c r="AJ53" s="31"/>
      <c r="AK53" s="31"/>
      <c r="AL53" s="31"/>
      <c r="AM53" s="31"/>
      <c r="AN53" s="31"/>
      <c r="AO53" s="35"/>
      <c r="AP53" s="33"/>
    </row>
    <row r="54" spans="1:42" s="9" customFormat="1" ht="12.5" x14ac:dyDescent="0.35">
      <c r="A54" s="43"/>
      <c r="B54" s="102" t="s">
        <v>99</v>
      </c>
      <c r="C54" s="44" t="s">
        <v>55</v>
      </c>
      <c r="D54" s="37"/>
      <c r="E54" s="30" t="s">
        <v>138</v>
      </c>
      <c r="F54" s="38" t="s">
        <v>145</v>
      </c>
      <c r="G54" s="38" t="s">
        <v>145</v>
      </c>
      <c r="H54" s="38" t="s">
        <v>145</v>
      </c>
      <c r="I54" s="39" t="s">
        <v>110</v>
      </c>
      <c r="J54" s="85">
        <f t="shared" si="0"/>
        <v>60000</v>
      </c>
      <c r="K54" s="82">
        <v>60000</v>
      </c>
      <c r="L54" s="82">
        <f>0</f>
        <v>0</v>
      </c>
      <c r="M54" s="42" t="s">
        <v>118</v>
      </c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5"/>
      <c r="AC54" s="32"/>
      <c r="AD54" s="32"/>
      <c r="AE54" s="36"/>
      <c r="AF54" s="32"/>
      <c r="AG54" s="31"/>
      <c r="AH54" s="31"/>
      <c r="AI54" s="31"/>
      <c r="AJ54" s="31"/>
      <c r="AK54" s="31"/>
      <c r="AL54" s="31"/>
      <c r="AM54" s="31"/>
      <c r="AN54" s="31"/>
      <c r="AO54" s="35"/>
      <c r="AP54" s="33"/>
    </row>
    <row r="55" spans="1:42" s="9" customFormat="1" ht="30" x14ac:dyDescent="0.35">
      <c r="A55" s="43"/>
      <c r="B55" s="102" t="s">
        <v>100</v>
      </c>
      <c r="C55" s="44" t="s">
        <v>55</v>
      </c>
      <c r="D55" s="37"/>
      <c r="E55" s="86" t="s">
        <v>168</v>
      </c>
      <c r="F55" s="87" t="s">
        <v>169</v>
      </c>
      <c r="G55" s="87" t="s">
        <v>169</v>
      </c>
      <c r="H55" s="87" t="s">
        <v>169</v>
      </c>
      <c r="I55" s="39" t="s">
        <v>110</v>
      </c>
      <c r="J55" s="85">
        <f t="shared" si="0"/>
        <v>270000</v>
      </c>
      <c r="K55" s="82">
        <v>270000</v>
      </c>
      <c r="L55" s="82">
        <f>0</f>
        <v>0</v>
      </c>
      <c r="M55" s="42" t="s">
        <v>120</v>
      </c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5"/>
      <c r="AC55" s="32"/>
      <c r="AD55" s="32"/>
      <c r="AE55" s="36"/>
      <c r="AF55" s="32"/>
      <c r="AG55" s="31"/>
      <c r="AH55" s="31"/>
      <c r="AI55" s="31"/>
      <c r="AJ55" s="31"/>
      <c r="AK55" s="31"/>
      <c r="AL55" s="31"/>
      <c r="AM55" s="31"/>
      <c r="AN55" s="31"/>
      <c r="AO55" s="35"/>
      <c r="AP55" s="33"/>
    </row>
    <row r="56" spans="1:42" s="9" customFormat="1" ht="20" x14ac:dyDescent="0.35">
      <c r="A56" s="43"/>
      <c r="B56" s="102" t="s">
        <v>101</v>
      </c>
      <c r="C56" s="44" t="s">
        <v>55</v>
      </c>
      <c r="D56" s="37"/>
      <c r="E56" s="86" t="s">
        <v>140</v>
      </c>
      <c r="F56" s="87" t="s">
        <v>170</v>
      </c>
      <c r="G56" s="87" t="s">
        <v>170</v>
      </c>
      <c r="H56" s="87" t="s">
        <v>170</v>
      </c>
      <c r="I56" s="39" t="s">
        <v>110</v>
      </c>
      <c r="J56" s="85">
        <f t="shared" si="0"/>
        <v>48000</v>
      </c>
      <c r="K56" s="82">
        <v>48000</v>
      </c>
      <c r="L56" s="82">
        <f>0</f>
        <v>0</v>
      </c>
      <c r="M56" s="42" t="s">
        <v>135</v>
      </c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5"/>
      <c r="AC56" s="32"/>
      <c r="AD56" s="32"/>
      <c r="AE56" s="36"/>
      <c r="AF56" s="32"/>
      <c r="AG56" s="31"/>
      <c r="AH56" s="31"/>
      <c r="AI56" s="31"/>
      <c r="AJ56" s="31"/>
      <c r="AK56" s="31"/>
      <c r="AL56" s="31"/>
      <c r="AM56" s="31"/>
      <c r="AN56" s="31"/>
      <c r="AO56" s="35"/>
      <c r="AP56" s="33"/>
    </row>
    <row r="57" spans="1:42" s="9" customFormat="1" ht="20" x14ac:dyDescent="0.35">
      <c r="A57" s="43"/>
      <c r="B57" s="102" t="s">
        <v>102</v>
      </c>
      <c r="C57" s="44" t="s">
        <v>55</v>
      </c>
      <c r="D57" s="37"/>
      <c r="E57" s="86" t="s">
        <v>172</v>
      </c>
      <c r="F57" s="87" t="s">
        <v>139</v>
      </c>
      <c r="G57" s="87" t="s">
        <v>139</v>
      </c>
      <c r="H57" s="87" t="s">
        <v>139</v>
      </c>
      <c r="I57" s="39" t="s">
        <v>110</v>
      </c>
      <c r="J57" s="85">
        <f t="shared" si="0"/>
        <v>48000</v>
      </c>
      <c r="K57" s="82">
        <v>48000</v>
      </c>
      <c r="L57" s="82">
        <f>0</f>
        <v>0</v>
      </c>
      <c r="M57" s="42" t="s">
        <v>135</v>
      </c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5"/>
      <c r="AC57" s="32"/>
      <c r="AD57" s="32"/>
      <c r="AE57" s="36"/>
      <c r="AF57" s="32"/>
      <c r="AG57" s="31"/>
      <c r="AH57" s="31"/>
      <c r="AI57" s="31"/>
      <c r="AJ57" s="31"/>
      <c r="AK57" s="31"/>
      <c r="AL57" s="31"/>
      <c r="AM57" s="31"/>
      <c r="AN57" s="31"/>
      <c r="AO57" s="35"/>
      <c r="AP57" s="33"/>
    </row>
    <row r="58" spans="1:42" s="9" customFormat="1" ht="12.5" x14ac:dyDescent="0.35">
      <c r="A58" s="43"/>
      <c r="B58" s="102" t="s">
        <v>103</v>
      </c>
      <c r="C58" s="44" t="s">
        <v>55</v>
      </c>
      <c r="D58" s="37"/>
      <c r="E58" s="30" t="s">
        <v>164</v>
      </c>
      <c r="F58" s="38" t="s">
        <v>173</v>
      </c>
      <c r="G58" s="38" t="s">
        <v>173</v>
      </c>
      <c r="H58" s="38" t="s">
        <v>173</v>
      </c>
      <c r="I58" s="39" t="s">
        <v>110</v>
      </c>
      <c r="J58" s="85">
        <f t="shared" si="0"/>
        <v>110000</v>
      </c>
      <c r="K58" s="82">
        <v>110000</v>
      </c>
      <c r="L58" s="82">
        <f>0</f>
        <v>0</v>
      </c>
      <c r="M58" s="42" t="s">
        <v>131</v>
      </c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5"/>
      <c r="AC58" s="32"/>
      <c r="AD58" s="32"/>
      <c r="AE58" s="36"/>
      <c r="AF58" s="32"/>
      <c r="AG58" s="31"/>
      <c r="AH58" s="31"/>
      <c r="AI58" s="31"/>
      <c r="AJ58" s="31"/>
      <c r="AK58" s="31"/>
      <c r="AL58" s="31"/>
      <c r="AM58" s="31"/>
      <c r="AN58" s="31"/>
      <c r="AO58" s="35"/>
      <c r="AP58" s="33"/>
    </row>
    <row r="59" spans="1:42" s="9" customFormat="1" ht="12.5" x14ac:dyDescent="0.35">
      <c r="A59" s="43"/>
      <c r="B59" s="102" t="s">
        <v>104</v>
      </c>
      <c r="C59" s="44" t="s">
        <v>55</v>
      </c>
      <c r="D59" s="37"/>
      <c r="E59" s="30" t="s">
        <v>142</v>
      </c>
      <c r="F59" s="38" t="s">
        <v>144</v>
      </c>
      <c r="G59" s="38" t="s">
        <v>144</v>
      </c>
      <c r="H59" s="38" t="s">
        <v>144</v>
      </c>
      <c r="I59" s="39" t="s">
        <v>110</v>
      </c>
      <c r="J59" s="85">
        <f t="shared" si="0"/>
        <v>120000</v>
      </c>
      <c r="K59" s="82">
        <v>120000</v>
      </c>
      <c r="L59" s="82">
        <f>0</f>
        <v>0</v>
      </c>
      <c r="M59" s="42" t="s">
        <v>131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5"/>
      <c r="AC59" s="32"/>
      <c r="AD59" s="32"/>
      <c r="AE59" s="36"/>
      <c r="AF59" s="32"/>
      <c r="AG59" s="31"/>
      <c r="AH59" s="31"/>
      <c r="AI59" s="31"/>
      <c r="AJ59" s="31"/>
      <c r="AK59" s="31"/>
      <c r="AL59" s="31"/>
      <c r="AM59" s="31"/>
      <c r="AN59" s="31"/>
      <c r="AO59" s="35"/>
      <c r="AP59" s="33"/>
    </row>
    <row r="60" spans="1:42" s="9" customFormat="1" ht="12.5" x14ac:dyDescent="0.35">
      <c r="A60" s="43"/>
      <c r="B60" s="102" t="s">
        <v>105</v>
      </c>
      <c r="C60" s="44" t="s">
        <v>55</v>
      </c>
      <c r="D60" s="37"/>
      <c r="E60" s="30" t="s">
        <v>164</v>
      </c>
      <c r="F60" s="38" t="s">
        <v>173</v>
      </c>
      <c r="G60" s="38" t="s">
        <v>173</v>
      </c>
      <c r="H60" s="38" t="s">
        <v>173</v>
      </c>
      <c r="I60" s="39" t="s">
        <v>110</v>
      </c>
      <c r="J60" s="85">
        <f t="shared" si="0"/>
        <v>75000</v>
      </c>
      <c r="K60" s="82">
        <v>75000</v>
      </c>
      <c r="L60" s="82">
        <f>0</f>
        <v>0</v>
      </c>
      <c r="M60" s="42" t="s">
        <v>130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5"/>
      <c r="AC60" s="32"/>
      <c r="AD60" s="32"/>
      <c r="AE60" s="36"/>
      <c r="AF60" s="32"/>
      <c r="AG60" s="31"/>
      <c r="AH60" s="31"/>
      <c r="AI60" s="31"/>
      <c r="AJ60" s="31"/>
      <c r="AK60" s="31"/>
      <c r="AL60" s="31"/>
      <c r="AM60" s="31"/>
      <c r="AN60" s="31"/>
      <c r="AO60" s="35"/>
      <c r="AP60" s="33"/>
    </row>
    <row r="61" spans="1:42" s="9" customFormat="1" ht="40" x14ac:dyDescent="0.35">
      <c r="A61" s="43"/>
      <c r="B61" s="102" t="s">
        <v>106</v>
      </c>
      <c r="C61" s="44" t="s">
        <v>55</v>
      </c>
      <c r="D61" s="37"/>
      <c r="E61" s="86" t="s">
        <v>174</v>
      </c>
      <c r="F61" s="87" t="s">
        <v>175</v>
      </c>
      <c r="G61" s="87" t="s">
        <v>175</v>
      </c>
      <c r="H61" s="87" t="s">
        <v>175</v>
      </c>
      <c r="I61" s="39" t="s">
        <v>110</v>
      </c>
      <c r="J61" s="85">
        <f t="shared" si="0"/>
        <v>80000</v>
      </c>
      <c r="K61" s="82">
        <v>80000</v>
      </c>
      <c r="L61" s="82">
        <f>0</f>
        <v>0</v>
      </c>
      <c r="M61" s="42" t="s">
        <v>136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5"/>
      <c r="AC61" s="32"/>
      <c r="AD61" s="32"/>
      <c r="AE61" s="36"/>
      <c r="AF61" s="32"/>
      <c r="AG61" s="31"/>
      <c r="AH61" s="31"/>
      <c r="AI61" s="31"/>
      <c r="AJ61" s="31"/>
      <c r="AK61" s="31"/>
      <c r="AL61" s="31"/>
      <c r="AM61" s="31"/>
      <c r="AN61" s="31"/>
      <c r="AO61" s="35"/>
      <c r="AP61" s="33"/>
    </row>
    <row r="62" spans="1:42" s="9" customFormat="1" ht="12.5" x14ac:dyDescent="0.35">
      <c r="A62" s="43"/>
      <c r="B62" s="102" t="s">
        <v>107</v>
      </c>
      <c r="C62" s="44" t="s">
        <v>55</v>
      </c>
      <c r="D62" s="37"/>
      <c r="E62" s="30" t="s">
        <v>143</v>
      </c>
      <c r="F62" s="38" t="s">
        <v>138</v>
      </c>
      <c r="G62" s="38" t="s">
        <v>138</v>
      </c>
      <c r="H62" s="38" t="s">
        <v>138</v>
      </c>
      <c r="I62" s="39" t="s">
        <v>110</v>
      </c>
      <c r="J62" s="85">
        <f t="shared" si="0"/>
        <v>60000</v>
      </c>
      <c r="K62" s="82">
        <v>60000</v>
      </c>
      <c r="L62" s="82">
        <f>0</f>
        <v>0</v>
      </c>
      <c r="M62" s="42" t="s">
        <v>130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5"/>
      <c r="AC62" s="32"/>
      <c r="AD62" s="32"/>
      <c r="AE62" s="36"/>
      <c r="AF62" s="32"/>
      <c r="AG62" s="31"/>
      <c r="AH62" s="31"/>
      <c r="AI62" s="31"/>
      <c r="AJ62" s="31"/>
      <c r="AK62" s="31"/>
      <c r="AL62" s="31"/>
      <c r="AM62" s="31"/>
      <c r="AN62" s="31"/>
      <c r="AO62" s="35"/>
      <c r="AP62" s="33"/>
    </row>
    <row r="63" spans="1:42" s="9" customFormat="1" ht="12.5" x14ac:dyDescent="0.35">
      <c r="A63" s="43"/>
      <c r="B63" s="102" t="s">
        <v>108</v>
      </c>
      <c r="C63" s="44" t="s">
        <v>55</v>
      </c>
      <c r="D63" s="37"/>
      <c r="E63" s="30" t="s">
        <v>148</v>
      </c>
      <c r="F63" s="38" t="s">
        <v>164</v>
      </c>
      <c r="G63" s="38" t="s">
        <v>164</v>
      </c>
      <c r="H63" s="38" t="s">
        <v>164</v>
      </c>
      <c r="I63" s="39" t="s">
        <v>110</v>
      </c>
      <c r="J63" s="85">
        <f t="shared" si="0"/>
        <v>84000</v>
      </c>
      <c r="K63" s="82">
        <v>84000</v>
      </c>
      <c r="L63" s="82">
        <f>0</f>
        <v>0</v>
      </c>
      <c r="M63" s="42" t="s">
        <v>137</v>
      </c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5"/>
      <c r="AC63" s="32"/>
      <c r="AD63" s="32"/>
      <c r="AE63" s="36"/>
      <c r="AF63" s="32"/>
      <c r="AG63" s="31"/>
      <c r="AH63" s="31"/>
      <c r="AI63" s="31"/>
      <c r="AJ63" s="31"/>
      <c r="AK63" s="31"/>
      <c r="AL63" s="31"/>
      <c r="AM63" s="31"/>
      <c r="AN63" s="31"/>
      <c r="AO63" s="35"/>
      <c r="AP63" s="33"/>
    </row>
    <row r="64" spans="1:42" s="9" customFormat="1" ht="20" x14ac:dyDescent="0.35">
      <c r="A64" s="43"/>
      <c r="B64" s="102" t="s">
        <v>109</v>
      </c>
      <c r="C64" s="44" t="s">
        <v>55</v>
      </c>
      <c r="D64" s="37"/>
      <c r="E64" s="86" t="s">
        <v>154</v>
      </c>
      <c r="F64" s="87" t="s">
        <v>156</v>
      </c>
      <c r="G64" s="87" t="s">
        <v>156</v>
      </c>
      <c r="H64" s="87" t="s">
        <v>156</v>
      </c>
      <c r="I64" s="39" t="s">
        <v>110</v>
      </c>
      <c r="J64" s="85">
        <f t="shared" si="0"/>
        <v>60000</v>
      </c>
      <c r="K64" s="82">
        <v>60000</v>
      </c>
      <c r="L64" s="82">
        <f>0</f>
        <v>0</v>
      </c>
      <c r="M64" s="42" t="s">
        <v>130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5"/>
      <c r="AC64" s="32"/>
      <c r="AD64" s="32"/>
      <c r="AE64" s="36"/>
      <c r="AF64" s="32"/>
      <c r="AG64" s="31"/>
      <c r="AH64" s="31"/>
      <c r="AI64" s="31"/>
      <c r="AJ64" s="31"/>
      <c r="AK64" s="31"/>
      <c r="AL64" s="31"/>
      <c r="AM64" s="31"/>
      <c r="AN64" s="31"/>
      <c r="AO64" s="35"/>
      <c r="AP64" s="33"/>
    </row>
    <row r="65" spans="1:42" s="9" customFormat="1" ht="20.5" customHeight="1" x14ac:dyDescent="0.35">
      <c r="A65" s="94" t="s">
        <v>46</v>
      </c>
      <c r="B65" s="95" t="s">
        <v>176</v>
      </c>
      <c r="C65" s="100" t="s">
        <v>48</v>
      </c>
      <c r="D65" s="93" t="s">
        <v>35</v>
      </c>
      <c r="E65" s="96"/>
      <c r="F65" s="97"/>
      <c r="G65" s="96"/>
      <c r="H65" s="97"/>
      <c r="I65" s="98"/>
      <c r="J65" s="103">
        <f>SUM(J66)</f>
        <v>62500</v>
      </c>
      <c r="K65" s="103">
        <f t="shared" ref="K65:L65" si="1">SUM(K66)</f>
        <v>62500</v>
      </c>
      <c r="L65" s="103">
        <f t="shared" si="1"/>
        <v>0</v>
      </c>
      <c r="M65" s="99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5"/>
      <c r="AC65" s="32"/>
      <c r="AD65" s="32"/>
      <c r="AE65" s="36"/>
      <c r="AF65" s="32"/>
      <c r="AG65" s="31"/>
      <c r="AH65" s="31"/>
      <c r="AI65" s="31"/>
      <c r="AJ65" s="31"/>
      <c r="AK65" s="31"/>
      <c r="AL65" s="31"/>
      <c r="AM65" s="31"/>
      <c r="AN65" s="31"/>
      <c r="AO65" s="35"/>
      <c r="AP65" s="33"/>
    </row>
    <row r="66" spans="1:42" s="9" customFormat="1" ht="12.5" x14ac:dyDescent="0.35">
      <c r="A66" s="43"/>
      <c r="B66" s="101" t="s">
        <v>177</v>
      </c>
      <c r="C66" s="44" t="s">
        <v>52</v>
      </c>
      <c r="D66" s="37"/>
      <c r="E66" s="30" t="s">
        <v>178</v>
      </c>
      <c r="F66" s="30" t="s">
        <v>178</v>
      </c>
      <c r="G66" s="30" t="s">
        <v>178</v>
      </c>
      <c r="H66" s="30" t="s">
        <v>178</v>
      </c>
      <c r="I66" s="39" t="s">
        <v>110</v>
      </c>
      <c r="J66" s="85">
        <f t="shared" si="0"/>
        <v>62500</v>
      </c>
      <c r="K66" s="82">
        <v>62500</v>
      </c>
      <c r="L66" s="82">
        <f>0</f>
        <v>0</v>
      </c>
      <c r="M66" s="42" t="s">
        <v>179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5"/>
      <c r="AC66" s="32"/>
      <c r="AD66" s="32"/>
      <c r="AE66" s="36"/>
      <c r="AF66" s="32"/>
      <c r="AG66" s="31"/>
      <c r="AH66" s="31"/>
      <c r="AI66" s="31"/>
      <c r="AJ66" s="31"/>
      <c r="AK66" s="31"/>
      <c r="AL66" s="31"/>
      <c r="AM66" s="31"/>
      <c r="AN66" s="31"/>
      <c r="AO66" s="35"/>
      <c r="AP66" s="33"/>
    </row>
    <row r="67" spans="1:42" s="9" customFormat="1" ht="21" x14ac:dyDescent="0.35">
      <c r="A67" s="94" t="s">
        <v>46</v>
      </c>
      <c r="B67" s="95" t="s">
        <v>229</v>
      </c>
      <c r="C67" s="100" t="s">
        <v>48</v>
      </c>
      <c r="D67" s="93" t="s">
        <v>35</v>
      </c>
      <c r="E67" s="96"/>
      <c r="F67" s="97"/>
      <c r="G67" s="96"/>
      <c r="H67" s="97"/>
      <c r="I67" s="98"/>
      <c r="J67" s="103">
        <f>SUM(J68:J69)</f>
        <v>20000</v>
      </c>
      <c r="K67" s="103">
        <f t="shared" ref="K67:L67" si="2">SUM(K68:K69)</f>
        <v>20000</v>
      </c>
      <c r="L67" s="103">
        <f t="shared" si="2"/>
        <v>0</v>
      </c>
      <c r="M67" s="99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5"/>
      <c r="AC67" s="32"/>
      <c r="AD67" s="32"/>
      <c r="AE67" s="36"/>
      <c r="AF67" s="32"/>
      <c r="AG67" s="31"/>
      <c r="AH67" s="31"/>
      <c r="AI67" s="31"/>
      <c r="AJ67" s="31"/>
      <c r="AK67" s="31"/>
      <c r="AL67" s="31"/>
      <c r="AM67" s="31"/>
      <c r="AN67" s="31"/>
      <c r="AO67" s="35"/>
      <c r="AP67" s="33"/>
    </row>
    <row r="68" spans="1:42" s="9" customFormat="1" ht="12.5" x14ac:dyDescent="0.35">
      <c r="A68" s="43"/>
      <c r="B68" s="101" t="s">
        <v>180</v>
      </c>
      <c r="C68" s="44" t="s">
        <v>51</v>
      </c>
      <c r="D68" s="37"/>
      <c r="E68" s="30" t="s">
        <v>171</v>
      </c>
      <c r="F68" s="38" t="s">
        <v>143</v>
      </c>
      <c r="G68" s="38" t="s">
        <v>143</v>
      </c>
      <c r="H68" s="38" t="s">
        <v>143</v>
      </c>
      <c r="I68" s="39" t="s">
        <v>110</v>
      </c>
      <c r="J68" s="85">
        <f t="shared" si="0"/>
        <v>15000</v>
      </c>
      <c r="K68" s="82">
        <v>15000</v>
      </c>
      <c r="L68" s="82">
        <f>0</f>
        <v>0</v>
      </c>
      <c r="M68" s="42" t="s">
        <v>183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5"/>
      <c r="AC68" s="32"/>
      <c r="AD68" s="32"/>
      <c r="AE68" s="36"/>
      <c r="AF68" s="32"/>
      <c r="AG68" s="31"/>
      <c r="AH68" s="31"/>
      <c r="AI68" s="31"/>
      <c r="AJ68" s="31"/>
      <c r="AK68" s="31"/>
      <c r="AL68" s="31"/>
      <c r="AM68" s="31"/>
      <c r="AN68" s="31"/>
      <c r="AO68" s="35"/>
      <c r="AP68" s="33"/>
    </row>
    <row r="69" spans="1:42" s="9" customFormat="1" ht="12.5" x14ac:dyDescent="0.35">
      <c r="A69" s="43"/>
      <c r="B69" s="101" t="s">
        <v>181</v>
      </c>
      <c r="C69" s="44" t="s">
        <v>52</v>
      </c>
      <c r="D69" s="37"/>
      <c r="E69" s="30" t="s">
        <v>147</v>
      </c>
      <c r="F69" s="38" t="s">
        <v>182</v>
      </c>
      <c r="G69" s="38" t="s">
        <v>182</v>
      </c>
      <c r="H69" s="38" t="s">
        <v>182</v>
      </c>
      <c r="I69" s="39" t="s">
        <v>110</v>
      </c>
      <c r="J69" s="85">
        <f t="shared" si="0"/>
        <v>5000</v>
      </c>
      <c r="K69" s="82">
        <v>5000</v>
      </c>
      <c r="L69" s="82">
        <f>0</f>
        <v>0</v>
      </c>
      <c r="M69" s="42" t="s">
        <v>183</v>
      </c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5"/>
      <c r="AC69" s="32"/>
      <c r="AD69" s="32"/>
      <c r="AE69" s="36"/>
      <c r="AF69" s="32"/>
      <c r="AG69" s="31"/>
      <c r="AH69" s="31"/>
      <c r="AI69" s="31"/>
      <c r="AJ69" s="31"/>
      <c r="AK69" s="31"/>
      <c r="AL69" s="31"/>
      <c r="AM69" s="31"/>
      <c r="AN69" s="31"/>
      <c r="AO69" s="35"/>
      <c r="AP69" s="33"/>
    </row>
    <row r="70" spans="1:42" s="9" customFormat="1" ht="31.5" x14ac:dyDescent="0.35">
      <c r="A70" s="94" t="s">
        <v>46</v>
      </c>
      <c r="B70" s="100" t="s">
        <v>184</v>
      </c>
      <c r="C70" s="100" t="s">
        <v>48</v>
      </c>
      <c r="D70" s="93" t="s">
        <v>35</v>
      </c>
      <c r="E70" s="96"/>
      <c r="F70" s="97"/>
      <c r="G70" s="96"/>
      <c r="H70" s="97"/>
      <c r="I70" s="98"/>
      <c r="J70" s="103">
        <f>SUM(J71)</f>
        <v>175000</v>
      </c>
      <c r="K70" s="103">
        <f t="shared" ref="K70" si="3">SUM(K71)</f>
        <v>175000</v>
      </c>
      <c r="L70" s="103">
        <f t="shared" ref="L70" si="4">SUM(L71)</f>
        <v>0</v>
      </c>
      <c r="M70" s="99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5"/>
      <c r="AC70" s="32"/>
      <c r="AD70" s="32"/>
      <c r="AE70" s="36"/>
      <c r="AF70" s="32"/>
      <c r="AG70" s="31"/>
      <c r="AH70" s="31"/>
      <c r="AI70" s="31"/>
      <c r="AJ70" s="31"/>
      <c r="AK70" s="31"/>
      <c r="AL70" s="31"/>
      <c r="AM70" s="31"/>
      <c r="AN70" s="31"/>
      <c r="AO70" s="35"/>
      <c r="AP70" s="33"/>
    </row>
    <row r="71" spans="1:42" s="9" customFormat="1" ht="12.5" x14ac:dyDescent="0.35">
      <c r="A71" s="43"/>
      <c r="B71" s="101" t="s">
        <v>185</v>
      </c>
      <c r="C71" s="39" t="s">
        <v>55</v>
      </c>
      <c r="D71" s="37"/>
      <c r="E71" s="30" t="s">
        <v>144</v>
      </c>
      <c r="F71" s="38" t="s">
        <v>149</v>
      </c>
      <c r="G71" s="38" t="s">
        <v>149</v>
      </c>
      <c r="H71" s="38" t="s">
        <v>149</v>
      </c>
      <c r="I71" s="39" t="s">
        <v>110</v>
      </c>
      <c r="J71" s="85">
        <f t="shared" ref="J71:J98" si="5">K71+L71</f>
        <v>175000</v>
      </c>
      <c r="K71" s="82">
        <v>175000</v>
      </c>
      <c r="L71" s="82">
        <f>0</f>
        <v>0</v>
      </c>
      <c r="M71" s="42" t="s">
        <v>186</v>
      </c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5"/>
      <c r="AC71" s="32"/>
      <c r="AD71" s="32"/>
      <c r="AE71" s="36"/>
      <c r="AF71" s="32"/>
      <c r="AG71" s="31"/>
      <c r="AH71" s="31"/>
      <c r="AI71" s="31"/>
      <c r="AJ71" s="31"/>
      <c r="AK71" s="31"/>
      <c r="AL71" s="31"/>
      <c r="AM71" s="31"/>
      <c r="AN71" s="31"/>
      <c r="AO71" s="35"/>
      <c r="AP71" s="33"/>
    </row>
    <row r="72" spans="1:42" s="9" customFormat="1" ht="21" x14ac:dyDescent="0.35">
      <c r="A72" s="94" t="s">
        <v>46</v>
      </c>
      <c r="B72" s="95" t="s">
        <v>187</v>
      </c>
      <c r="C72" s="100" t="s">
        <v>48</v>
      </c>
      <c r="D72" s="93" t="s">
        <v>37</v>
      </c>
      <c r="E72" s="96"/>
      <c r="F72" s="97"/>
      <c r="G72" s="96"/>
      <c r="H72" s="97"/>
      <c r="I72" s="98"/>
      <c r="J72" s="103">
        <f>SUM(J73:J94)</f>
        <v>1669600</v>
      </c>
      <c r="K72" s="103">
        <f>SUM(K73:K94)</f>
        <v>1669600</v>
      </c>
      <c r="L72" s="103">
        <f>SUM(L73:L94)</f>
        <v>0</v>
      </c>
      <c r="M72" s="99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5"/>
      <c r="AC72" s="32"/>
      <c r="AD72" s="32"/>
      <c r="AE72" s="36"/>
      <c r="AF72" s="32"/>
      <c r="AG72" s="31"/>
      <c r="AH72" s="31"/>
      <c r="AI72" s="31"/>
      <c r="AJ72" s="31"/>
      <c r="AK72" s="31"/>
      <c r="AL72" s="31"/>
      <c r="AM72" s="31"/>
      <c r="AN72" s="31"/>
      <c r="AO72" s="35"/>
      <c r="AP72" s="33"/>
    </row>
    <row r="73" spans="1:42" s="9" customFormat="1" ht="12.5" x14ac:dyDescent="0.35">
      <c r="A73" s="43"/>
      <c r="B73" s="102" t="s">
        <v>188</v>
      </c>
      <c r="C73" s="44" t="s">
        <v>49</v>
      </c>
      <c r="D73" s="37"/>
      <c r="E73" s="30" t="s">
        <v>171</v>
      </c>
      <c r="F73" s="38" t="s">
        <v>143</v>
      </c>
      <c r="G73" s="38" t="s">
        <v>143</v>
      </c>
      <c r="H73" s="38" t="s">
        <v>143</v>
      </c>
      <c r="I73" s="39" t="s">
        <v>110</v>
      </c>
      <c r="J73" s="85">
        <f t="shared" si="5"/>
        <v>63000</v>
      </c>
      <c r="K73" s="82">
        <v>63000</v>
      </c>
      <c r="L73" s="82">
        <f>0</f>
        <v>0</v>
      </c>
      <c r="M73" s="42" t="s">
        <v>206</v>
      </c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5"/>
      <c r="AC73" s="32"/>
      <c r="AD73" s="32"/>
      <c r="AE73" s="36"/>
      <c r="AF73" s="32"/>
      <c r="AG73" s="31"/>
      <c r="AH73" s="31"/>
      <c r="AI73" s="31"/>
      <c r="AJ73" s="31"/>
      <c r="AK73" s="31"/>
      <c r="AL73" s="31"/>
      <c r="AM73" s="31"/>
      <c r="AN73" s="31"/>
      <c r="AO73" s="35"/>
      <c r="AP73" s="33"/>
    </row>
    <row r="74" spans="1:42" s="9" customFormat="1" ht="12.5" x14ac:dyDescent="0.35">
      <c r="A74" s="43"/>
      <c r="B74" s="102" t="s">
        <v>189</v>
      </c>
      <c r="C74" s="44" t="s">
        <v>49</v>
      </c>
      <c r="D74" s="37"/>
      <c r="E74" s="30" t="s">
        <v>144</v>
      </c>
      <c r="F74" s="38" t="s">
        <v>149</v>
      </c>
      <c r="G74" s="38" t="s">
        <v>149</v>
      </c>
      <c r="H74" s="38" t="s">
        <v>149</v>
      </c>
      <c r="I74" s="39" t="s">
        <v>110</v>
      </c>
      <c r="J74" s="85">
        <f t="shared" si="5"/>
        <v>63000</v>
      </c>
      <c r="K74" s="82">
        <v>63000</v>
      </c>
      <c r="L74" s="82">
        <f>0</f>
        <v>0</v>
      </c>
      <c r="M74" s="42" t="s">
        <v>206</v>
      </c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5"/>
      <c r="AC74" s="32"/>
      <c r="AD74" s="32"/>
      <c r="AE74" s="36"/>
      <c r="AF74" s="32"/>
      <c r="AG74" s="31"/>
      <c r="AH74" s="31"/>
      <c r="AI74" s="31"/>
      <c r="AJ74" s="31"/>
      <c r="AK74" s="31"/>
      <c r="AL74" s="31"/>
      <c r="AM74" s="31"/>
      <c r="AN74" s="31"/>
      <c r="AO74" s="35"/>
      <c r="AP74" s="33"/>
    </row>
    <row r="75" spans="1:42" s="9" customFormat="1" ht="20" x14ac:dyDescent="0.35">
      <c r="A75" s="43"/>
      <c r="B75" s="102" t="s">
        <v>190</v>
      </c>
      <c r="C75" s="44" t="s">
        <v>49</v>
      </c>
      <c r="D75" s="37"/>
      <c r="E75" s="86" t="s">
        <v>216</v>
      </c>
      <c r="F75" s="86" t="s">
        <v>217</v>
      </c>
      <c r="G75" s="86" t="s">
        <v>217</v>
      </c>
      <c r="H75" s="86" t="s">
        <v>217</v>
      </c>
      <c r="I75" s="39" t="s">
        <v>110</v>
      </c>
      <c r="J75" s="85">
        <f t="shared" si="5"/>
        <v>30000</v>
      </c>
      <c r="K75" s="82">
        <v>30000</v>
      </c>
      <c r="L75" s="82">
        <f>0</f>
        <v>0</v>
      </c>
      <c r="M75" s="42" t="s">
        <v>133</v>
      </c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5"/>
      <c r="AC75" s="32"/>
      <c r="AD75" s="32"/>
      <c r="AE75" s="36"/>
      <c r="AF75" s="32"/>
      <c r="AG75" s="31"/>
      <c r="AH75" s="31"/>
      <c r="AI75" s="31"/>
      <c r="AJ75" s="31"/>
      <c r="AK75" s="31"/>
      <c r="AL75" s="31"/>
      <c r="AM75" s="31"/>
      <c r="AN75" s="31"/>
      <c r="AO75" s="35"/>
      <c r="AP75" s="33"/>
    </row>
    <row r="76" spans="1:42" s="9" customFormat="1" ht="20" x14ac:dyDescent="0.35">
      <c r="A76" s="43"/>
      <c r="B76" s="102" t="s">
        <v>191</v>
      </c>
      <c r="C76" s="44" t="s">
        <v>50</v>
      </c>
      <c r="D76" s="37"/>
      <c r="E76" s="86" t="s">
        <v>218</v>
      </c>
      <c r="F76" s="86" t="s">
        <v>219</v>
      </c>
      <c r="G76" s="86" t="s">
        <v>219</v>
      </c>
      <c r="H76" s="86" t="s">
        <v>219</v>
      </c>
      <c r="I76" s="39" t="s">
        <v>110</v>
      </c>
      <c r="J76" s="85">
        <f t="shared" si="5"/>
        <v>200000</v>
      </c>
      <c r="K76" s="82">
        <v>200000</v>
      </c>
      <c r="L76" s="82">
        <f>0</f>
        <v>0</v>
      </c>
      <c r="M76" s="42" t="s">
        <v>207</v>
      </c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5"/>
      <c r="AC76" s="32"/>
      <c r="AD76" s="32"/>
      <c r="AE76" s="36"/>
      <c r="AF76" s="32"/>
      <c r="AG76" s="31"/>
      <c r="AH76" s="31"/>
      <c r="AI76" s="31"/>
      <c r="AJ76" s="31"/>
      <c r="AK76" s="31"/>
      <c r="AL76" s="31"/>
      <c r="AM76" s="31"/>
      <c r="AN76" s="31"/>
      <c r="AO76" s="35"/>
      <c r="AP76" s="33"/>
    </row>
    <row r="77" spans="1:42" s="9" customFormat="1" ht="20" x14ac:dyDescent="0.35">
      <c r="A77" s="43"/>
      <c r="B77" s="102" t="s">
        <v>192</v>
      </c>
      <c r="C77" s="44" t="s">
        <v>50</v>
      </c>
      <c r="D77" s="37"/>
      <c r="E77" s="86" t="s">
        <v>218</v>
      </c>
      <c r="F77" s="86" t="s">
        <v>219</v>
      </c>
      <c r="G77" s="86" t="s">
        <v>219</v>
      </c>
      <c r="H77" s="86" t="s">
        <v>219</v>
      </c>
      <c r="I77" s="39" t="s">
        <v>110</v>
      </c>
      <c r="J77" s="85">
        <f t="shared" si="5"/>
        <v>200000</v>
      </c>
      <c r="K77" s="82">
        <v>200000</v>
      </c>
      <c r="L77" s="82">
        <f>0</f>
        <v>0</v>
      </c>
      <c r="M77" s="42" t="s">
        <v>207</v>
      </c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5"/>
      <c r="AC77" s="32"/>
      <c r="AD77" s="32"/>
      <c r="AE77" s="36"/>
      <c r="AF77" s="32"/>
      <c r="AG77" s="31"/>
      <c r="AH77" s="31"/>
      <c r="AI77" s="31"/>
      <c r="AJ77" s="31"/>
      <c r="AK77" s="31"/>
      <c r="AL77" s="31"/>
      <c r="AM77" s="31"/>
      <c r="AN77" s="31"/>
      <c r="AO77" s="35"/>
      <c r="AP77" s="33"/>
    </row>
    <row r="78" spans="1:42" s="9" customFormat="1" ht="12.5" x14ac:dyDescent="0.35">
      <c r="A78" s="43"/>
      <c r="B78" s="102" t="s">
        <v>193</v>
      </c>
      <c r="C78" s="44" t="s">
        <v>51</v>
      </c>
      <c r="D78" s="37"/>
      <c r="E78" s="30" t="s">
        <v>220</v>
      </c>
      <c r="F78" s="30" t="s">
        <v>220</v>
      </c>
      <c r="G78" s="30" t="s">
        <v>220</v>
      </c>
      <c r="H78" s="30" t="s">
        <v>220</v>
      </c>
      <c r="I78" s="39" t="s">
        <v>110</v>
      </c>
      <c r="J78" s="85">
        <f t="shared" si="5"/>
        <v>35000</v>
      </c>
      <c r="K78" s="82">
        <v>35000</v>
      </c>
      <c r="L78" s="82">
        <f>0</f>
        <v>0</v>
      </c>
      <c r="M78" s="42" t="s">
        <v>130</v>
      </c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5"/>
      <c r="AC78" s="32"/>
      <c r="AD78" s="32"/>
      <c r="AE78" s="36"/>
      <c r="AF78" s="32"/>
      <c r="AG78" s="31"/>
      <c r="AH78" s="31"/>
      <c r="AI78" s="31"/>
      <c r="AJ78" s="31"/>
      <c r="AK78" s="31"/>
      <c r="AL78" s="31"/>
      <c r="AM78" s="31"/>
      <c r="AN78" s="31"/>
      <c r="AO78" s="35"/>
      <c r="AP78" s="33"/>
    </row>
    <row r="79" spans="1:42" s="9" customFormat="1" ht="12.5" x14ac:dyDescent="0.35">
      <c r="A79" s="43"/>
      <c r="B79" s="102" t="s">
        <v>194</v>
      </c>
      <c r="C79" s="44" t="s">
        <v>51</v>
      </c>
      <c r="D79" s="37"/>
      <c r="E79" s="30" t="s">
        <v>220</v>
      </c>
      <c r="F79" s="30" t="s">
        <v>220</v>
      </c>
      <c r="G79" s="30" t="s">
        <v>220</v>
      </c>
      <c r="H79" s="30" t="s">
        <v>220</v>
      </c>
      <c r="I79" s="39" t="s">
        <v>110</v>
      </c>
      <c r="J79" s="85">
        <f t="shared" si="5"/>
        <v>35000</v>
      </c>
      <c r="K79" s="82">
        <v>35000</v>
      </c>
      <c r="L79" s="82">
        <f>0</f>
        <v>0</v>
      </c>
      <c r="M79" s="42" t="s">
        <v>130</v>
      </c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5"/>
      <c r="AC79" s="32"/>
      <c r="AD79" s="32"/>
      <c r="AE79" s="36"/>
      <c r="AF79" s="32"/>
      <c r="AG79" s="31"/>
      <c r="AH79" s="31"/>
      <c r="AI79" s="31"/>
      <c r="AJ79" s="31"/>
      <c r="AK79" s="31"/>
      <c r="AL79" s="31"/>
      <c r="AM79" s="31"/>
      <c r="AN79" s="31"/>
      <c r="AO79" s="35"/>
      <c r="AP79" s="33"/>
    </row>
    <row r="80" spans="1:42" s="9" customFormat="1" ht="12.5" x14ac:dyDescent="0.35">
      <c r="A80" s="43"/>
      <c r="B80" s="102" t="s">
        <v>195</v>
      </c>
      <c r="C80" s="44" t="s">
        <v>51</v>
      </c>
      <c r="D80" s="37"/>
      <c r="E80" s="30" t="s">
        <v>142</v>
      </c>
      <c r="F80" s="38" t="s">
        <v>144</v>
      </c>
      <c r="G80" s="38" t="s">
        <v>144</v>
      </c>
      <c r="H80" s="38" t="s">
        <v>144</v>
      </c>
      <c r="I80" s="39" t="s">
        <v>110</v>
      </c>
      <c r="J80" s="85">
        <f t="shared" si="5"/>
        <v>42000</v>
      </c>
      <c r="K80" s="82">
        <v>42000</v>
      </c>
      <c r="L80" s="82">
        <f>0</f>
        <v>0</v>
      </c>
      <c r="M80" s="42" t="s">
        <v>133</v>
      </c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5"/>
      <c r="AC80" s="32"/>
      <c r="AD80" s="32"/>
      <c r="AE80" s="36"/>
      <c r="AF80" s="32"/>
      <c r="AG80" s="31"/>
      <c r="AH80" s="31"/>
      <c r="AI80" s="31"/>
      <c r="AJ80" s="31"/>
      <c r="AK80" s="31"/>
      <c r="AL80" s="31"/>
      <c r="AM80" s="31"/>
      <c r="AN80" s="31"/>
      <c r="AO80" s="35"/>
      <c r="AP80" s="33"/>
    </row>
    <row r="81" spans="1:42" s="9" customFormat="1" ht="12.5" x14ac:dyDescent="0.35">
      <c r="A81" s="43"/>
      <c r="B81" s="102" t="s">
        <v>196</v>
      </c>
      <c r="C81" s="44" t="s">
        <v>51</v>
      </c>
      <c r="D81" s="37"/>
      <c r="E81" s="30" t="s">
        <v>149</v>
      </c>
      <c r="F81" s="38" t="s">
        <v>146</v>
      </c>
      <c r="G81" s="38" t="s">
        <v>146</v>
      </c>
      <c r="H81" s="38" t="s">
        <v>146</v>
      </c>
      <c r="I81" s="39" t="s">
        <v>110</v>
      </c>
      <c r="J81" s="85">
        <f t="shared" si="5"/>
        <v>42000</v>
      </c>
      <c r="K81" s="82">
        <v>42000</v>
      </c>
      <c r="L81" s="82">
        <f>0</f>
        <v>0</v>
      </c>
      <c r="M81" s="42" t="s">
        <v>133</v>
      </c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5"/>
      <c r="AC81" s="32"/>
      <c r="AD81" s="32"/>
      <c r="AE81" s="36"/>
      <c r="AF81" s="32"/>
      <c r="AG81" s="31"/>
      <c r="AH81" s="31"/>
      <c r="AI81" s="31"/>
      <c r="AJ81" s="31"/>
      <c r="AK81" s="31"/>
      <c r="AL81" s="31"/>
      <c r="AM81" s="31"/>
      <c r="AN81" s="31"/>
      <c r="AO81" s="35"/>
      <c r="AP81" s="33"/>
    </row>
    <row r="82" spans="1:42" s="9" customFormat="1" ht="12.5" x14ac:dyDescent="0.35">
      <c r="A82" s="43"/>
      <c r="B82" s="102" t="s">
        <v>197</v>
      </c>
      <c r="C82" s="44" t="s">
        <v>51</v>
      </c>
      <c r="D82" s="37"/>
      <c r="E82" s="30" t="s">
        <v>148</v>
      </c>
      <c r="F82" s="38" t="s">
        <v>164</v>
      </c>
      <c r="G82" s="38" t="s">
        <v>164</v>
      </c>
      <c r="H82" s="38" t="s">
        <v>164</v>
      </c>
      <c r="I82" s="39" t="s">
        <v>110</v>
      </c>
      <c r="J82" s="85">
        <f t="shared" si="5"/>
        <v>42000</v>
      </c>
      <c r="K82" s="82">
        <v>42000</v>
      </c>
      <c r="L82" s="82">
        <f>0</f>
        <v>0</v>
      </c>
      <c r="M82" s="42" t="s">
        <v>133</v>
      </c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5"/>
      <c r="AC82" s="32"/>
      <c r="AD82" s="32"/>
      <c r="AE82" s="36"/>
      <c r="AF82" s="32"/>
      <c r="AG82" s="31"/>
      <c r="AH82" s="31"/>
      <c r="AI82" s="31"/>
      <c r="AJ82" s="31"/>
      <c r="AK82" s="31"/>
      <c r="AL82" s="31"/>
      <c r="AM82" s="31"/>
      <c r="AN82" s="31"/>
      <c r="AO82" s="35"/>
      <c r="AP82" s="33"/>
    </row>
    <row r="83" spans="1:42" s="9" customFormat="1" ht="12.5" x14ac:dyDescent="0.35">
      <c r="A83" s="43"/>
      <c r="B83" s="102" t="s">
        <v>180</v>
      </c>
      <c r="C83" s="44" t="s">
        <v>51</v>
      </c>
      <c r="D83" s="37"/>
      <c r="E83" s="30" t="s">
        <v>171</v>
      </c>
      <c r="F83" s="30" t="s">
        <v>143</v>
      </c>
      <c r="G83" s="30" t="s">
        <v>143</v>
      </c>
      <c r="H83" s="30" t="s">
        <v>143</v>
      </c>
      <c r="I83" s="39" t="s">
        <v>110</v>
      </c>
      <c r="J83" s="85">
        <f t="shared" si="5"/>
        <v>35000</v>
      </c>
      <c r="K83" s="82">
        <v>35000</v>
      </c>
      <c r="L83" s="82">
        <f>0</f>
        <v>0</v>
      </c>
      <c r="M83" s="42" t="s">
        <v>208</v>
      </c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5"/>
      <c r="AC83" s="32"/>
      <c r="AD83" s="32"/>
      <c r="AE83" s="36"/>
      <c r="AF83" s="32"/>
      <c r="AG83" s="31"/>
      <c r="AH83" s="31"/>
      <c r="AI83" s="31"/>
      <c r="AJ83" s="31"/>
      <c r="AK83" s="31"/>
      <c r="AL83" s="31"/>
      <c r="AM83" s="31"/>
      <c r="AN83" s="31"/>
      <c r="AO83" s="35"/>
      <c r="AP83" s="33"/>
    </row>
    <row r="84" spans="1:42" s="9" customFormat="1" ht="30" x14ac:dyDescent="0.35">
      <c r="A84" s="43"/>
      <c r="B84" s="102" t="s">
        <v>177</v>
      </c>
      <c r="C84" s="44" t="s">
        <v>52</v>
      </c>
      <c r="D84" s="37"/>
      <c r="E84" s="86" t="s">
        <v>222</v>
      </c>
      <c r="F84" s="86" t="s">
        <v>223</v>
      </c>
      <c r="G84" s="86" t="s">
        <v>223</v>
      </c>
      <c r="H84" s="86" t="s">
        <v>223</v>
      </c>
      <c r="I84" s="39" t="s">
        <v>110</v>
      </c>
      <c r="J84" s="85">
        <f t="shared" si="5"/>
        <v>175000</v>
      </c>
      <c r="K84" s="82">
        <v>175000</v>
      </c>
      <c r="L84" s="82">
        <f>0</f>
        <v>0</v>
      </c>
      <c r="M84" s="42" t="s">
        <v>209</v>
      </c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5"/>
      <c r="AC84" s="32"/>
      <c r="AD84" s="32"/>
      <c r="AE84" s="36"/>
      <c r="AF84" s="32"/>
      <c r="AG84" s="31"/>
      <c r="AH84" s="31"/>
      <c r="AI84" s="31"/>
      <c r="AJ84" s="31"/>
      <c r="AK84" s="31"/>
      <c r="AL84" s="31"/>
      <c r="AM84" s="31"/>
      <c r="AN84" s="31"/>
      <c r="AO84" s="35"/>
      <c r="AP84" s="33"/>
    </row>
    <row r="85" spans="1:42" s="9" customFormat="1" ht="12.5" x14ac:dyDescent="0.35">
      <c r="A85" s="43"/>
      <c r="B85" s="102" t="s">
        <v>181</v>
      </c>
      <c r="C85" s="44" t="s">
        <v>52</v>
      </c>
      <c r="D85" s="37"/>
      <c r="E85" s="30" t="s">
        <v>147</v>
      </c>
      <c r="F85" s="38" t="s">
        <v>148</v>
      </c>
      <c r="G85" s="38" t="s">
        <v>148</v>
      </c>
      <c r="H85" s="38" t="s">
        <v>148</v>
      </c>
      <c r="I85" s="39" t="s">
        <v>110</v>
      </c>
      <c r="J85" s="85">
        <f t="shared" si="5"/>
        <v>175000</v>
      </c>
      <c r="K85" s="82">
        <v>175000</v>
      </c>
      <c r="L85" s="82">
        <f>0</f>
        <v>0</v>
      </c>
      <c r="M85" s="42" t="s">
        <v>210</v>
      </c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5"/>
      <c r="AC85" s="32"/>
      <c r="AD85" s="32"/>
      <c r="AE85" s="36"/>
      <c r="AF85" s="32"/>
      <c r="AG85" s="31"/>
      <c r="AH85" s="31"/>
      <c r="AI85" s="31"/>
      <c r="AJ85" s="31"/>
      <c r="AK85" s="31"/>
      <c r="AL85" s="31"/>
      <c r="AM85" s="31"/>
      <c r="AN85" s="31"/>
      <c r="AO85" s="35"/>
      <c r="AP85" s="33"/>
    </row>
    <row r="86" spans="1:42" s="9" customFormat="1" ht="12.5" x14ac:dyDescent="0.35">
      <c r="A86" s="43"/>
      <c r="B86" s="102" t="s">
        <v>198</v>
      </c>
      <c r="C86" s="44" t="s">
        <v>52</v>
      </c>
      <c r="D86" s="37"/>
      <c r="E86" s="30" t="s">
        <v>224</v>
      </c>
      <c r="F86" s="30" t="s">
        <v>224</v>
      </c>
      <c r="G86" s="30" t="s">
        <v>224</v>
      </c>
      <c r="H86" s="30" t="s">
        <v>224</v>
      </c>
      <c r="I86" s="39" t="s">
        <v>110</v>
      </c>
      <c r="J86" s="85">
        <f t="shared" si="5"/>
        <v>63000</v>
      </c>
      <c r="K86" s="82">
        <v>63000</v>
      </c>
      <c r="L86" s="82">
        <f>0</f>
        <v>0</v>
      </c>
      <c r="M86" s="42" t="s">
        <v>206</v>
      </c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5"/>
      <c r="AC86" s="32"/>
      <c r="AD86" s="32"/>
      <c r="AE86" s="36"/>
      <c r="AF86" s="32"/>
      <c r="AG86" s="31"/>
      <c r="AH86" s="31"/>
      <c r="AI86" s="31"/>
      <c r="AJ86" s="31"/>
      <c r="AK86" s="31"/>
      <c r="AL86" s="31"/>
      <c r="AM86" s="31"/>
      <c r="AN86" s="31"/>
      <c r="AO86" s="35"/>
      <c r="AP86" s="33"/>
    </row>
    <row r="87" spans="1:42" s="9" customFormat="1" ht="12.5" x14ac:dyDescent="0.35">
      <c r="A87" s="43"/>
      <c r="B87" s="102" t="s">
        <v>225</v>
      </c>
      <c r="C87" s="44" t="s">
        <v>53</v>
      </c>
      <c r="D87" s="37"/>
      <c r="E87" s="30" t="s">
        <v>148</v>
      </c>
      <c r="F87" s="38" t="s">
        <v>164</v>
      </c>
      <c r="G87" s="38" t="s">
        <v>164</v>
      </c>
      <c r="H87" s="38" t="s">
        <v>164</v>
      </c>
      <c r="I87" s="39" t="s">
        <v>110</v>
      </c>
      <c r="J87" s="85">
        <f t="shared" si="5"/>
        <v>67200</v>
      </c>
      <c r="K87" s="82">
        <v>67200</v>
      </c>
      <c r="L87" s="82">
        <f>0</f>
        <v>0</v>
      </c>
      <c r="M87" s="42" t="s">
        <v>211</v>
      </c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5"/>
      <c r="AC87" s="32"/>
      <c r="AD87" s="32"/>
      <c r="AE87" s="36"/>
      <c r="AF87" s="32"/>
      <c r="AG87" s="31"/>
      <c r="AH87" s="31"/>
      <c r="AI87" s="31"/>
      <c r="AJ87" s="31"/>
      <c r="AK87" s="31"/>
      <c r="AL87" s="31"/>
      <c r="AM87" s="31"/>
      <c r="AN87" s="31"/>
      <c r="AO87" s="35"/>
      <c r="AP87" s="33"/>
    </row>
    <row r="88" spans="1:42" s="9" customFormat="1" ht="20" x14ac:dyDescent="0.35">
      <c r="A88" s="43"/>
      <c r="B88" s="102" t="s">
        <v>199</v>
      </c>
      <c r="C88" s="44" t="s">
        <v>53</v>
      </c>
      <c r="D88" s="37"/>
      <c r="E88" s="30" t="s">
        <v>148</v>
      </c>
      <c r="F88" s="38" t="s">
        <v>164</v>
      </c>
      <c r="G88" s="38" t="s">
        <v>164</v>
      </c>
      <c r="H88" s="38" t="s">
        <v>164</v>
      </c>
      <c r="I88" s="39" t="s">
        <v>110</v>
      </c>
      <c r="J88" s="85">
        <f t="shared" si="5"/>
        <v>50400</v>
      </c>
      <c r="K88" s="82">
        <v>50400</v>
      </c>
      <c r="L88" s="82">
        <f>0</f>
        <v>0</v>
      </c>
      <c r="M88" s="42" t="s">
        <v>212</v>
      </c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5"/>
      <c r="AC88" s="32"/>
      <c r="AD88" s="32"/>
      <c r="AE88" s="36"/>
      <c r="AF88" s="32"/>
      <c r="AG88" s="31"/>
      <c r="AH88" s="31"/>
      <c r="AI88" s="31"/>
      <c r="AJ88" s="31"/>
      <c r="AK88" s="31"/>
      <c r="AL88" s="31"/>
      <c r="AM88" s="31"/>
      <c r="AN88" s="31"/>
      <c r="AO88" s="35"/>
      <c r="AP88" s="33"/>
    </row>
    <row r="89" spans="1:42" s="9" customFormat="1" ht="12.5" x14ac:dyDescent="0.35">
      <c r="A89" s="43"/>
      <c r="B89" s="102" t="s">
        <v>200</v>
      </c>
      <c r="C89" s="44" t="s">
        <v>53</v>
      </c>
      <c r="D89" s="37"/>
      <c r="E89" s="30" t="s">
        <v>224</v>
      </c>
      <c r="F89" s="38" t="s">
        <v>141</v>
      </c>
      <c r="G89" s="38" t="s">
        <v>141</v>
      </c>
      <c r="H89" s="38" t="s">
        <v>141</v>
      </c>
      <c r="I89" s="39" t="s">
        <v>110</v>
      </c>
      <c r="J89" s="85">
        <f t="shared" si="5"/>
        <v>43000</v>
      </c>
      <c r="K89" s="82">
        <v>43000</v>
      </c>
      <c r="L89" s="82">
        <f>0</f>
        <v>0</v>
      </c>
      <c r="M89" s="42" t="s">
        <v>183</v>
      </c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5"/>
      <c r="AC89" s="32"/>
      <c r="AD89" s="32"/>
      <c r="AE89" s="36"/>
      <c r="AF89" s="32"/>
      <c r="AG89" s="31"/>
      <c r="AH89" s="31"/>
      <c r="AI89" s="31"/>
      <c r="AJ89" s="31"/>
      <c r="AK89" s="31"/>
      <c r="AL89" s="31"/>
      <c r="AM89" s="31"/>
      <c r="AN89" s="31"/>
      <c r="AO89" s="35"/>
      <c r="AP89" s="33"/>
    </row>
    <row r="90" spans="1:42" s="9" customFormat="1" ht="12.5" x14ac:dyDescent="0.35">
      <c r="A90" s="43"/>
      <c r="B90" s="102" t="s">
        <v>201</v>
      </c>
      <c r="C90" s="44" t="s">
        <v>53</v>
      </c>
      <c r="D90" s="37"/>
      <c r="E90" s="30" t="s">
        <v>146</v>
      </c>
      <c r="F90" s="38" t="s">
        <v>147</v>
      </c>
      <c r="G90" s="38" t="s">
        <v>147</v>
      </c>
      <c r="H90" s="38" t="s">
        <v>147</v>
      </c>
      <c r="I90" s="39" t="s">
        <v>110</v>
      </c>
      <c r="J90" s="85">
        <f t="shared" si="5"/>
        <v>63000</v>
      </c>
      <c r="K90" s="82">
        <v>63000</v>
      </c>
      <c r="L90" s="82">
        <f>0</f>
        <v>0</v>
      </c>
      <c r="M90" s="42" t="s">
        <v>206</v>
      </c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5"/>
      <c r="AC90" s="32"/>
      <c r="AD90" s="32"/>
      <c r="AE90" s="36"/>
      <c r="AF90" s="32"/>
      <c r="AG90" s="31"/>
      <c r="AH90" s="31"/>
      <c r="AI90" s="31"/>
      <c r="AJ90" s="31"/>
      <c r="AK90" s="31"/>
      <c r="AL90" s="31"/>
      <c r="AM90" s="31"/>
      <c r="AN90" s="31"/>
      <c r="AO90" s="35"/>
      <c r="AP90" s="33"/>
    </row>
    <row r="91" spans="1:42" s="9" customFormat="1" ht="12.5" x14ac:dyDescent="0.35">
      <c r="A91" s="43"/>
      <c r="B91" s="102" t="s">
        <v>202</v>
      </c>
      <c r="C91" s="44" t="s">
        <v>54</v>
      </c>
      <c r="D91" s="37"/>
      <c r="E91" s="30" t="s">
        <v>221</v>
      </c>
      <c r="F91" s="38" t="s">
        <v>226</v>
      </c>
      <c r="G91" s="38" t="s">
        <v>226</v>
      </c>
      <c r="H91" s="38" t="s">
        <v>226</v>
      </c>
      <c r="I91" s="39" t="s">
        <v>111</v>
      </c>
      <c r="J91" s="85">
        <f t="shared" si="5"/>
        <v>120000</v>
      </c>
      <c r="K91" s="82">
        <v>120000</v>
      </c>
      <c r="L91" s="82">
        <f>0</f>
        <v>0</v>
      </c>
      <c r="M91" s="42" t="s">
        <v>213</v>
      </c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5"/>
      <c r="AC91" s="32"/>
      <c r="AD91" s="32"/>
      <c r="AE91" s="36"/>
      <c r="AF91" s="32"/>
      <c r="AG91" s="31"/>
      <c r="AH91" s="31"/>
      <c r="AI91" s="31"/>
      <c r="AJ91" s="31"/>
      <c r="AK91" s="31"/>
      <c r="AL91" s="31"/>
      <c r="AM91" s="31"/>
      <c r="AN91" s="31"/>
      <c r="AO91" s="35"/>
      <c r="AP91" s="33"/>
    </row>
    <row r="92" spans="1:42" s="9" customFormat="1" ht="12.5" x14ac:dyDescent="0.35">
      <c r="A92" s="43"/>
      <c r="B92" s="102" t="s">
        <v>203</v>
      </c>
      <c r="C92" s="44" t="s">
        <v>55</v>
      </c>
      <c r="D92" s="37"/>
      <c r="E92" s="30" t="s">
        <v>227</v>
      </c>
      <c r="F92" s="38" t="s">
        <v>228</v>
      </c>
      <c r="G92" s="38" t="s">
        <v>228</v>
      </c>
      <c r="H92" s="38" t="s">
        <v>228</v>
      </c>
      <c r="I92" s="39" t="s">
        <v>110</v>
      </c>
      <c r="J92" s="85">
        <f t="shared" si="5"/>
        <v>75000</v>
      </c>
      <c r="K92" s="82">
        <v>75000</v>
      </c>
      <c r="L92" s="82">
        <f>0</f>
        <v>0</v>
      </c>
      <c r="M92" s="42" t="s">
        <v>214</v>
      </c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5"/>
      <c r="AC92" s="32"/>
      <c r="AD92" s="32"/>
      <c r="AE92" s="36"/>
      <c r="AF92" s="32"/>
      <c r="AG92" s="31"/>
      <c r="AH92" s="31"/>
      <c r="AI92" s="31"/>
      <c r="AJ92" s="31"/>
      <c r="AK92" s="31"/>
      <c r="AL92" s="31"/>
      <c r="AM92" s="31"/>
      <c r="AN92" s="31"/>
      <c r="AO92" s="35"/>
      <c r="AP92" s="33"/>
    </row>
    <row r="93" spans="1:42" s="9" customFormat="1" ht="12.5" x14ac:dyDescent="0.35">
      <c r="A93" s="43"/>
      <c r="B93" s="102" t="s">
        <v>204</v>
      </c>
      <c r="C93" s="44" t="s">
        <v>55</v>
      </c>
      <c r="D93" s="37"/>
      <c r="E93" s="30" t="s">
        <v>148</v>
      </c>
      <c r="F93" s="38" t="s">
        <v>164</v>
      </c>
      <c r="G93" s="38" t="s">
        <v>164</v>
      </c>
      <c r="H93" s="38" t="s">
        <v>164</v>
      </c>
      <c r="I93" s="39" t="s">
        <v>110</v>
      </c>
      <c r="J93" s="85">
        <f t="shared" si="5"/>
        <v>18000</v>
      </c>
      <c r="K93" s="82">
        <v>18000</v>
      </c>
      <c r="L93" s="82">
        <f>0</f>
        <v>0</v>
      </c>
      <c r="M93" s="42" t="s">
        <v>119</v>
      </c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5"/>
      <c r="AC93" s="32"/>
      <c r="AD93" s="32"/>
      <c r="AE93" s="36"/>
      <c r="AF93" s="32"/>
      <c r="AG93" s="31"/>
      <c r="AH93" s="31"/>
      <c r="AI93" s="31"/>
      <c r="AJ93" s="31"/>
      <c r="AK93" s="31"/>
      <c r="AL93" s="31"/>
      <c r="AM93" s="31"/>
      <c r="AN93" s="31"/>
      <c r="AO93" s="35"/>
      <c r="AP93" s="33"/>
    </row>
    <row r="94" spans="1:42" s="9" customFormat="1" ht="12.5" x14ac:dyDescent="0.35">
      <c r="A94" s="43"/>
      <c r="B94" s="102" t="s">
        <v>205</v>
      </c>
      <c r="C94" s="44" t="s">
        <v>55</v>
      </c>
      <c r="D94" s="37"/>
      <c r="E94" s="30" t="s">
        <v>144</v>
      </c>
      <c r="F94" s="38" t="s">
        <v>149</v>
      </c>
      <c r="G94" s="38" t="s">
        <v>149</v>
      </c>
      <c r="H94" s="38" t="s">
        <v>149</v>
      </c>
      <c r="I94" s="39" t="s">
        <v>110</v>
      </c>
      <c r="J94" s="85">
        <f t="shared" si="5"/>
        <v>33000</v>
      </c>
      <c r="K94" s="82">
        <v>33000</v>
      </c>
      <c r="L94" s="82">
        <f>0</f>
        <v>0</v>
      </c>
      <c r="M94" s="42" t="s">
        <v>215</v>
      </c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5"/>
      <c r="AC94" s="32"/>
      <c r="AD94" s="32"/>
      <c r="AE94" s="36"/>
      <c r="AF94" s="32"/>
      <c r="AG94" s="31"/>
      <c r="AH94" s="31"/>
      <c r="AI94" s="31"/>
      <c r="AJ94" s="31"/>
      <c r="AK94" s="31"/>
      <c r="AL94" s="31"/>
      <c r="AM94" s="31"/>
      <c r="AN94" s="31"/>
      <c r="AO94" s="35"/>
      <c r="AP94" s="33"/>
    </row>
    <row r="95" spans="1:42" s="9" customFormat="1" ht="21" x14ac:dyDescent="0.35">
      <c r="A95" s="94" t="s">
        <v>46</v>
      </c>
      <c r="B95" s="95" t="s">
        <v>230</v>
      </c>
      <c r="C95" s="100" t="s">
        <v>48</v>
      </c>
      <c r="D95" s="93" t="s">
        <v>37</v>
      </c>
      <c r="E95" s="96"/>
      <c r="F95" s="97"/>
      <c r="G95" s="96"/>
      <c r="H95" s="97"/>
      <c r="I95" s="98"/>
      <c r="J95" s="103">
        <f>SUM(J96:J98)</f>
        <v>490000</v>
      </c>
      <c r="K95" s="103">
        <f>SUM(K96:K98)</f>
        <v>490000</v>
      </c>
      <c r="L95" s="103">
        <f>SUM(L96:L98)</f>
        <v>0</v>
      </c>
      <c r="M95" s="99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5"/>
      <c r="AC95" s="32"/>
      <c r="AD95" s="32"/>
      <c r="AE95" s="36"/>
      <c r="AF95" s="32"/>
      <c r="AG95" s="31"/>
      <c r="AH95" s="31"/>
      <c r="AI95" s="31"/>
      <c r="AJ95" s="31"/>
      <c r="AK95" s="31"/>
      <c r="AL95" s="31"/>
      <c r="AM95" s="31"/>
      <c r="AN95" s="31"/>
      <c r="AO95" s="35"/>
      <c r="AP95" s="33"/>
    </row>
    <row r="96" spans="1:42" s="9" customFormat="1" ht="12.5" x14ac:dyDescent="0.35">
      <c r="A96" s="43"/>
      <c r="B96" s="101" t="s">
        <v>231</v>
      </c>
      <c r="C96" s="44" t="s">
        <v>49</v>
      </c>
      <c r="D96" s="37"/>
      <c r="E96" s="30" t="s">
        <v>144</v>
      </c>
      <c r="F96" s="38" t="s">
        <v>149</v>
      </c>
      <c r="G96" s="38" t="s">
        <v>149</v>
      </c>
      <c r="H96" s="38" t="s">
        <v>149</v>
      </c>
      <c r="I96" s="39" t="s">
        <v>110</v>
      </c>
      <c r="J96" s="85">
        <f t="shared" si="5"/>
        <v>50000</v>
      </c>
      <c r="K96" s="82">
        <v>50000</v>
      </c>
      <c r="L96" s="82">
        <f>0</f>
        <v>0</v>
      </c>
      <c r="M96" s="42" t="s">
        <v>183</v>
      </c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5"/>
      <c r="AC96" s="32"/>
      <c r="AD96" s="32"/>
      <c r="AE96" s="36"/>
      <c r="AF96" s="32"/>
      <c r="AG96" s="31"/>
      <c r="AH96" s="31"/>
      <c r="AI96" s="31"/>
      <c r="AJ96" s="31"/>
      <c r="AK96" s="31"/>
      <c r="AL96" s="31"/>
      <c r="AM96" s="31"/>
      <c r="AN96" s="31"/>
      <c r="AO96" s="35"/>
      <c r="AP96" s="33"/>
    </row>
    <row r="97" spans="1:42" s="9" customFormat="1" ht="12.5" x14ac:dyDescent="0.35">
      <c r="A97" s="43"/>
      <c r="B97" s="101" t="s">
        <v>232</v>
      </c>
      <c r="C97" s="44" t="s">
        <v>54</v>
      </c>
      <c r="D97" s="37"/>
      <c r="E97" s="30" t="s">
        <v>233</v>
      </c>
      <c r="F97" s="38" t="s">
        <v>164</v>
      </c>
      <c r="G97" s="38" t="s">
        <v>164</v>
      </c>
      <c r="H97" s="38" t="s">
        <v>164</v>
      </c>
      <c r="I97" s="39" t="s">
        <v>111</v>
      </c>
      <c r="J97" s="85">
        <f t="shared" si="5"/>
        <v>190000</v>
      </c>
      <c r="K97" s="82">
        <v>190000</v>
      </c>
      <c r="L97" s="82">
        <f>0</f>
        <v>0</v>
      </c>
      <c r="M97" s="42" t="s">
        <v>183</v>
      </c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5"/>
      <c r="AC97" s="32"/>
      <c r="AD97" s="32"/>
      <c r="AE97" s="36"/>
      <c r="AF97" s="32"/>
      <c r="AG97" s="31"/>
      <c r="AH97" s="31"/>
      <c r="AI97" s="31"/>
      <c r="AJ97" s="31"/>
      <c r="AK97" s="31"/>
      <c r="AL97" s="31"/>
      <c r="AM97" s="31"/>
      <c r="AN97" s="31"/>
      <c r="AO97" s="35"/>
      <c r="AP97" s="33"/>
    </row>
    <row r="98" spans="1:42" s="9" customFormat="1" ht="12.5" x14ac:dyDescent="0.35">
      <c r="A98" s="43"/>
      <c r="B98" s="101" t="s">
        <v>202</v>
      </c>
      <c r="C98" s="44" t="s">
        <v>54</v>
      </c>
      <c r="D98" s="37"/>
      <c r="E98" s="30" t="s">
        <v>234</v>
      </c>
      <c r="F98" s="30" t="s">
        <v>144</v>
      </c>
      <c r="G98" s="30" t="s">
        <v>144</v>
      </c>
      <c r="H98" s="30" t="s">
        <v>144</v>
      </c>
      <c r="I98" s="39" t="s">
        <v>111</v>
      </c>
      <c r="J98" s="85">
        <f t="shared" si="5"/>
        <v>250000</v>
      </c>
      <c r="K98" s="82">
        <v>250000</v>
      </c>
      <c r="L98" s="82">
        <f>0</f>
        <v>0</v>
      </c>
      <c r="M98" s="42" t="s">
        <v>183</v>
      </c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5"/>
      <c r="AC98" s="32"/>
      <c r="AD98" s="32"/>
      <c r="AE98" s="36"/>
      <c r="AF98" s="32"/>
      <c r="AG98" s="31"/>
      <c r="AH98" s="31"/>
      <c r="AI98" s="31"/>
      <c r="AJ98" s="31"/>
      <c r="AK98" s="31"/>
      <c r="AL98" s="31"/>
      <c r="AM98" s="31"/>
      <c r="AN98" s="31"/>
      <c r="AO98" s="35"/>
      <c r="AP98" s="33"/>
    </row>
    <row r="99" spans="1:42" s="9" customFormat="1" ht="21" x14ac:dyDescent="0.35">
      <c r="A99" s="94" t="s">
        <v>46</v>
      </c>
      <c r="B99" s="100" t="s">
        <v>235</v>
      </c>
      <c r="C99" s="100" t="s">
        <v>48</v>
      </c>
      <c r="D99" s="93" t="s">
        <v>37</v>
      </c>
      <c r="E99" s="96"/>
      <c r="F99" s="97"/>
      <c r="G99" s="96"/>
      <c r="H99" s="97"/>
      <c r="I99" s="98"/>
      <c r="J99" s="103">
        <f>SUM(J100)</f>
        <v>150000</v>
      </c>
      <c r="K99" s="103">
        <f t="shared" ref="K99" si="6">SUM(K100)</f>
        <v>150000</v>
      </c>
      <c r="L99" s="103">
        <f t="shared" ref="L99" si="7">SUM(L100)</f>
        <v>0</v>
      </c>
      <c r="M99" s="99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5"/>
      <c r="AC99" s="32"/>
      <c r="AD99" s="32"/>
      <c r="AE99" s="36"/>
      <c r="AF99" s="32"/>
      <c r="AG99" s="31"/>
      <c r="AH99" s="31"/>
      <c r="AI99" s="31"/>
      <c r="AJ99" s="31"/>
      <c r="AK99" s="31"/>
      <c r="AL99" s="31"/>
      <c r="AM99" s="31"/>
      <c r="AN99" s="31"/>
      <c r="AO99" s="35"/>
      <c r="AP99" s="33"/>
    </row>
    <row r="100" spans="1:42" s="9" customFormat="1" ht="12.5" x14ac:dyDescent="0.35">
      <c r="A100" s="43"/>
      <c r="B100" s="101" t="s">
        <v>236</v>
      </c>
      <c r="C100" s="39" t="s">
        <v>52</v>
      </c>
      <c r="D100" s="37"/>
      <c r="E100" s="30" t="s">
        <v>238</v>
      </c>
      <c r="F100" s="30" t="s">
        <v>144</v>
      </c>
      <c r="G100" s="30" t="s">
        <v>144</v>
      </c>
      <c r="H100" s="30" t="s">
        <v>144</v>
      </c>
      <c r="I100" s="39" t="s">
        <v>110</v>
      </c>
      <c r="J100" s="85">
        <f t="shared" ref="J100" si="8">K100+L100</f>
        <v>150000</v>
      </c>
      <c r="K100" s="82">
        <v>150000</v>
      </c>
      <c r="L100" s="82">
        <f>0</f>
        <v>0</v>
      </c>
      <c r="M100" s="42" t="s">
        <v>183</v>
      </c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5"/>
      <c r="AC100" s="32"/>
      <c r="AD100" s="32"/>
      <c r="AE100" s="36"/>
      <c r="AF100" s="32"/>
      <c r="AG100" s="31"/>
      <c r="AH100" s="31"/>
      <c r="AI100" s="31"/>
      <c r="AJ100" s="31"/>
      <c r="AK100" s="31"/>
      <c r="AL100" s="31"/>
      <c r="AM100" s="31"/>
      <c r="AN100" s="31"/>
      <c r="AO100" s="35"/>
      <c r="AP100" s="33"/>
    </row>
    <row r="101" spans="1:42" s="9" customFormat="1" ht="21" x14ac:dyDescent="0.35">
      <c r="A101" s="94" t="s">
        <v>46</v>
      </c>
      <c r="B101" s="100" t="s">
        <v>239</v>
      </c>
      <c r="C101" s="100" t="s">
        <v>48</v>
      </c>
      <c r="D101" s="93" t="s">
        <v>37</v>
      </c>
      <c r="E101" s="96"/>
      <c r="F101" s="97"/>
      <c r="G101" s="96"/>
      <c r="H101" s="97"/>
      <c r="I101" s="98"/>
      <c r="J101" s="103">
        <f>SUM(J102)</f>
        <v>156000</v>
      </c>
      <c r="K101" s="103">
        <f t="shared" ref="K101" si="9">SUM(K102)</f>
        <v>156000</v>
      </c>
      <c r="L101" s="103">
        <f t="shared" ref="L101" si="10">SUM(L102)</f>
        <v>0</v>
      </c>
      <c r="M101" s="99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5"/>
      <c r="AC101" s="32"/>
      <c r="AD101" s="32"/>
      <c r="AE101" s="36"/>
      <c r="AF101" s="32"/>
      <c r="AG101" s="31"/>
      <c r="AH101" s="31"/>
      <c r="AI101" s="31"/>
      <c r="AJ101" s="31"/>
      <c r="AK101" s="31"/>
      <c r="AL101" s="31"/>
      <c r="AM101" s="31"/>
      <c r="AN101" s="31"/>
      <c r="AO101" s="35"/>
      <c r="AP101" s="33"/>
    </row>
    <row r="102" spans="1:42" s="9" customFormat="1" ht="60" x14ac:dyDescent="0.35">
      <c r="A102" s="43"/>
      <c r="B102" s="102" t="s">
        <v>240</v>
      </c>
      <c r="C102" s="39" t="s">
        <v>49</v>
      </c>
      <c r="D102" s="37"/>
      <c r="E102" s="86" t="s">
        <v>172</v>
      </c>
      <c r="F102" s="86" t="s">
        <v>139</v>
      </c>
      <c r="G102" s="86" t="s">
        <v>139</v>
      </c>
      <c r="H102" s="86" t="s">
        <v>139</v>
      </c>
      <c r="I102" s="39" t="s">
        <v>110</v>
      </c>
      <c r="J102" s="85">
        <f t="shared" ref="J102:J165" si="11">K102+L102</f>
        <v>156000</v>
      </c>
      <c r="K102" s="82">
        <v>156000</v>
      </c>
      <c r="L102" s="82">
        <f>0</f>
        <v>0</v>
      </c>
      <c r="M102" s="42" t="s">
        <v>241</v>
      </c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5"/>
      <c r="AC102" s="32"/>
      <c r="AD102" s="32"/>
      <c r="AE102" s="36"/>
      <c r="AF102" s="32"/>
      <c r="AG102" s="31"/>
      <c r="AH102" s="31"/>
      <c r="AI102" s="31"/>
      <c r="AJ102" s="31"/>
      <c r="AK102" s="31"/>
      <c r="AL102" s="31"/>
      <c r="AM102" s="31"/>
      <c r="AN102" s="31"/>
      <c r="AO102" s="35"/>
      <c r="AP102" s="33"/>
    </row>
    <row r="103" spans="1:42" s="9" customFormat="1" ht="42" x14ac:dyDescent="0.35">
      <c r="A103" s="94" t="s">
        <v>242</v>
      </c>
      <c r="B103" s="100" t="s">
        <v>243</v>
      </c>
      <c r="C103" s="100" t="s">
        <v>48</v>
      </c>
      <c r="D103" s="93" t="s">
        <v>36</v>
      </c>
      <c r="E103" s="96"/>
      <c r="F103" s="96"/>
      <c r="G103" s="96"/>
      <c r="H103" s="96"/>
      <c r="I103" s="98"/>
      <c r="J103" s="103">
        <f>SUM(J104:J346)</f>
        <v>3365653</v>
      </c>
      <c r="K103" s="103">
        <f t="shared" ref="K103:L103" si="12">SUM(K104:K346)</f>
        <v>3365653</v>
      </c>
      <c r="L103" s="103">
        <f t="shared" si="12"/>
        <v>0</v>
      </c>
      <c r="M103" s="99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5"/>
      <c r="AC103" s="32"/>
      <c r="AD103" s="32"/>
      <c r="AE103" s="36"/>
      <c r="AF103" s="32"/>
      <c r="AG103" s="31"/>
      <c r="AH103" s="31"/>
      <c r="AI103" s="31"/>
      <c r="AJ103" s="31"/>
      <c r="AK103" s="31"/>
      <c r="AL103" s="31"/>
      <c r="AM103" s="31"/>
      <c r="AN103" s="31"/>
      <c r="AO103" s="35"/>
      <c r="AP103" s="33"/>
    </row>
    <row r="104" spans="1:42" s="9" customFormat="1" ht="12.5" x14ac:dyDescent="0.35">
      <c r="A104" s="43"/>
      <c r="B104" s="44" t="s">
        <v>244</v>
      </c>
      <c r="C104" s="104" t="s">
        <v>48</v>
      </c>
      <c r="D104" s="37"/>
      <c r="E104" s="30" t="s">
        <v>554</v>
      </c>
      <c r="F104" s="38" t="s">
        <v>554</v>
      </c>
      <c r="G104" s="30" t="s">
        <v>554</v>
      </c>
      <c r="H104" s="38" t="s">
        <v>554</v>
      </c>
      <c r="I104" s="39" t="s">
        <v>110</v>
      </c>
      <c r="J104" s="85">
        <f t="shared" si="11"/>
        <v>19040</v>
      </c>
      <c r="K104" s="82">
        <v>19040</v>
      </c>
      <c r="L104" s="82">
        <f>0</f>
        <v>0</v>
      </c>
      <c r="M104" s="42" t="s">
        <v>391</v>
      </c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5"/>
      <c r="AC104" s="32"/>
      <c r="AD104" s="32"/>
      <c r="AE104" s="36"/>
      <c r="AF104" s="32"/>
      <c r="AG104" s="31"/>
      <c r="AH104" s="31"/>
      <c r="AI104" s="31"/>
      <c r="AJ104" s="31"/>
      <c r="AK104" s="31"/>
      <c r="AL104" s="31"/>
      <c r="AM104" s="31"/>
      <c r="AN104" s="31"/>
      <c r="AO104" s="35"/>
      <c r="AP104" s="33"/>
    </row>
    <row r="105" spans="1:42" s="9" customFormat="1" ht="12.5" x14ac:dyDescent="0.35">
      <c r="A105" s="43"/>
      <c r="B105" s="44" t="s">
        <v>245</v>
      </c>
      <c r="C105" s="104" t="s">
        <v>48</v>
      </c>
      <c r="D105" s="37"/>
      <c r="E105" s="30" t="s">
        <v>554</v>
      </c>
      <c r="F105" s="38" t="s">
        <v>554</v>
      </c>
      <c r="G105" s="30" t="s">
        <v>554</v>
      </c>
      <c r="H105" s="38" t="s">
        <v>554</v>
      </c>
      <c r="I105" s="39" t="s">
        <v>110</v>
      </c>
      <c r="J105" s="85">
        <f t="shared" si="11"/>
        <v>12700</v>
      </c>
      <c r="K105" s="82">
        <v>12700</v>
      </c>
      <c r="L105" s="82">
        <f>0</f>
        <v>0</v>
      </c>
      <c r="M105" s="42" t="s">
        <v>392</v>
      </c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5"/>
      <c r="AC105" s="32"/>
      <c r="AD105" s="32"/>
      <c r="AE105" s="36"/>
      <c r="AF105" s="32"/>
      <c r="AG105" s="31"/>
      <c r="AH105" s="31"/>
      <c r="AI105" s="31"/>
      <c r="AJ105" s="31"/>
      <c r="AK105" s="31"/>
      <c r="AL105" s="31"/>
      <c r="AM105" s="31"/>
      <c r="AN105" s="31"/>
      <c r="AO105" s="35"/>
      <c r="AP105" s="33"/>
    </row>
    <row r="106" spans="1:42" s="9" customFormat="1" ht="12.5" x14ac:dyDescent="0.35">
      <c r="A106" s="43"/>
      <c r="B106" s="44" t="s">
        <v>246</v>
      </c>
      <c r="C106" s="104" t="s">
        <v>48</v>
      </c>
      <c r="D106" s="37"/>
      <c r="E106" s="30" t="s">
        <v>554</v>
      </c>
      <c r="F106" s="38" t="s">
        <v>554</v>
      </c>
      <c r="G106" s="30" t="s">
        <v>554</v>
      </c>
      <c r="H106" s="38" t="s">
        <v>554</v>
      </c>
      <c r="I106" s="39" t="s">
        <v>110</v>
      </c>
      <c r="J106" s="85">
        <f t="shared" si="11"/>
        <v>125120</v>
      </c>
      <c r="K106" s="82">
        <v>125120</v>
      </c>
      <c r="L106" s="82">
        <f>0</f>
        <v>0</v>
      </c>
      <c r="M106" s="42" t="s">
        <v>393</v>
      </c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5"/>
      <c r="AC106" s="32"/>
      <c r="AD106" s="32"/>
      <c r="AE106" s="36"/>
      <c r="AF106" s="32"/>
      <c r="AG106" s="31"/>
      <c r="AH106" s="31"/>
      <c r="AI106" s="31"/>
      <c r="AJ106" s="31"/>
      <c r="AK106" s="31"/>
      <c r="AL106" s="31"/>
      <c r="AM106" s="31"/>
      <c r="AN106" s="31"/>
      <c r="AO106" s="35"/>
      <c r="AP106" s="33"/>
    </row>
    <row r="107" spans="1:42" s="9" customFormat="1" ht="12.5" x14ac:dyDescent="0.35">
      <c r="A107" s="43"/>
      <c r="B107" s="44" t="s">
        <v>247</v>
      </c>
      <c r="C107" s="104" t="s">
        <v>48</v>
      </c>
      <c r="D107" s="37"/>
      <c r="E107" s="30" t="s">
        <v>554</v>
      </c>
      <c r="F107" s="38" t="s">
        <v>554</v>
      </c>
      <c r="G107" s="30" t="s">
        <v>554</v>
      </c>
      <c r="H107" s="38" t="s">
        <v>554</v>
      </c>
      <c r="I107" s="39" t="s">
        <v>110</v>
      </c>
      <c r="J107" s="85">
        <f t="shared" si="11"/>
        <v>71000</v>
      </c>
      <c r="K107" s="82">
        <v>71000</v>
      </c>
      <c r="L107" s="82">
        <f>0</f>
        <v>0</v>
      </c>
      <c r="M107" s="42" t="s">
        <v>394</v>
      </c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5"/>
      <c r="AC107" s="32"/>
      <c r="AD107" s="32"/>
      <c r="AE107" s="36"/>
      <c r="AF107" s="32"/>
      <c r="AG107" s="31"/>
      <c r="AH107" s="31"/>
      <c r="AI107" s="31"/>
      <c r="AJ107" s="31"/>
      <c r="AK107" s="31"/>
      <c r="AL107" s="31"/>
      <c r="AM107" s="31"/>
      <c r="AN107" s="31"/>
      <c r="AO107" s="35"/>
      <c r="AP107" s="33"/>
    </row>
    <row r="108" spans="1:42" s="9" customFormat="1" ht="12.5" x14ac:dyDescent="0.35">
      <c r="A108" s="43"/>
      <c r="B108" s="44" t="s">
        <v>248</v>
      </c>
      <c r="C108" s="104" t="s">
        <v>48</v>
      </c>
      <c r="D108" s="37"/>
      <c r="E108" s="30" t="s">
        <v>554</v>
      </c>
      <c r="F108" s="38" t="s">
        <v>554</v>
      </c>
      <c r="G108" s="30" t="s">
        <v>554</v>
      </c>
      <c r="H108" s="38" t="s">
        <v>554</v>
      </c>
      <c r="I108" s="39" t="s">
        <v>110</v>
      </c>
      <c r="J108" s="85">
        <f t="shared" si="11"/>
        <v>1040</v>
      </c>
      <c r="K108" s="82">
        <v>1040</v>
      </c>
      <c r="L108" s="82">
        <f>0</f>
        <v>0</v>
      </c>
      <c r="M108" s="42" t="s">
        <v>395</v>
      </c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5"/>
      <c r="AC108" s="32"/>
      <c r="AD108" s="32"/>
      <c r="AE108" s="36"/>
      <c r="AF108" s="32"/>
      <c r="AG108" s="31"/>
      <c r="AH108" s="31"/>
      <c r="AI108" s="31"/>
      <c r="AJ108" s="31"/>
      <c r="AK108" s="31"/>
      <c r="AL108" s="31"/>
      <c r="AM108" s="31"/>
      <c r="AN108" s="31"/>
      <c r="AO108" s="35"/>
      <c r="AP108" s="33"/>
    </row>
    <row r="109" spans="1:42" s="9" customFormat="1" ht="12.5" x14ac:dyDescent="0.35">
      <c r="A109" s="43"/>
      <c r="B109" s="44" t="s">
        <v>249</v>
      </c>
      <c r="C109" s="104" t="s">
        <v>48</v>
      </c>
      <c r="D109" s="37"/>
      <c r="E109" s="30" t="s">
        <v>554</v>
      </c>
      <c r="F109" s="38" t="s">
        <v>554</v>
      </c>
      <c r="G109" s="30" t="s">
        <v>554</v>
      </c>
      <c r="H109" s="38" t="s">
        <v>554</v>
      </c>
      <c r="I109" s="39" t="s">
        <v>110</v>
      </c>
      <c r="J109" s="85">
        <f t="shared" si="11"/>
        <v>16800</v>
      </c>
      <c r="K109" s="82">
        <v>16800</v>
      </c>
      <c r="L109" s="82">
        <f>0</f>
        <v>0</v>
      </c>
      <c r="M109" s="42" t="s">
        <v>396</v>
      </c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5"/>
      <c r="AC109" s="32"/>
      <c r="AD109" s="32"/>
      <c r="AE109" s="36"/>
      <c r="AF109" s="32"/>
      <c r="AG109" s="31"/>
      <c r="AH109" s="31"/>
      <c r="AI109" s="31"/>
      <c r="AJ109" s="31"/>
      <c r="AK109" s="31"/>
      <c r="AL109" s="31"/>
      <c r="AM109" s="31"/>
      <c r="AN109" s="31"/>
      <c r="AO109" s="35"/>
      <c r="AP109" s="33"/>
    </row>
    <row r="110" spans="1:42" s="9" customFormat="1" ht="12.5" x14ac:dyDescent="0.35">
      <c r="A110" s="43"/>
      <c r="B110" s="44" t="s">
        <v>250</v>
      </c>
      <c r="C110" s="104" t="s">
        <v>48</v>
      </c>
      <c r="D110" s="37"/>
      <c r="E110" s="30" t="s">
        <v>554</v>
      </c>
      <c r="F110" s="38" t="s">
        <v>554</v>
      </c>
      <c r="G110" s="30" t="s">
        <v>554</v>
      </c>
      <c r="H110" s="38" t="s">
        <v>554</v>
      </c>
      <c r="I110" s="39" t="s">
        <v>110</v>
      </c>
      <c r="J110" s="85">
        <f t="shared" si="11"/>
        <v>55440</v>
      </c>
      <c r="K110" s="82">
        <v>55440</v>
      </c>
      <c r="L110" s="82">
        <f>0</f>
        <v>0</v>
      </c>
      <c r="M110" s="42" t="s">
        <v>397</v>
      </c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5"/>
      <c r="AC110" s="32"/>
      <c r="AD110" s="32"/>
      <c r="AE110" s="36"/>
      <c r="AF110" s="32"/>
      <c r="AG110" s="31"/>
      <c r="AH110" s="31"/>
      <c r="AI110" s="31"/>
      <c r="AJ110" s="31"/>
      <c r="AK110" s="31"/>
      <c r="AL110" s="31"/>
      <c r="AM110" s="31"/>
      <c r="AN110" s="31"/>
      <c r="AO110" s="35"/>
      <c r="AP110" s="33"/>
    </row>
    <row r="111" spans="1:42" s="9" customFormat="1" ht="12.5" x14ac:dyDescent="0.35">
      <c r="A111" s="43"/>
      <c r="B111" s="44" t="s">
        <v>251</v>
      </c>
      <c r="C111" s="104" t="s">
        <v>48</v>
      </c>
      <c r="D111" s="37"/>
      <c r="E111" s="30" t="s">
        <v>554</v>
      </c>
      <c r="F111" s="38" t="s">
        <v>554</v>
      </c>
      <c r="G111" s="30" t="s">
        <v>554</v>
      </c>
      <c r="H111" s="38" t="s">
        <v>554</v>
      </c>
      <c r="I111" s="39" t="s">
        <v>110</v>
      </c>
      <c r="J111" s="85">
        <f t="shared" si="11"/>
        <v>2160</v>
      </c>
      <c r="K111" s="82">
        <v>2160</v>
      </c>
      <c r="L111" s="82">
        <f>0</f>
        <v>0</v>
      </c>
      <c r="M111" s="42" t="s">
        <v>398</v>
      </c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5"/>
      <c r="AC111" s="32"/>
      <c r="AD111" s="32"/>
      <c r="AE111" s="36"/>
      <c r="AF111" s="32"/>
      <c r="AG111" s="31"/>
      <c r="AH111" s="31"/>
      <c r="AI111" s="31"/>
      <c r="AJ111" s="31"/>
      <c r="AK111" s="31"/>
      <c r="AL111" s="31"/>
      <c r="AM111" s="31"/>
      <c r="AN111" s="31"/>
      <c r="AO111" s="35"/>
      <c r="AP111" s="33"/>
    </row>
    <row r="112" spans="1:42" s="9" customFormat="1" ht="12.5" x14ac:dyDescent="0.35">
      <c r="A112" s="43"/>
      <c r="B112" s="44" t="s">
        <v>252</v>
      </c>
      <c r="C112" s="104" t="s">
        <v>48</v>
      </c>
      <c r="D112" s="37"/>
      <c r="E112" s="30" t="s">
        <v>554</v>
      </c>
      <c r="F112" s="38" t="s">
        <v>554</v>
      </c>
      <c r="G112" s="30" t="s">
        <v>554</v>
      </c>
      <c r="H112" s="38" t="s">
        <v>554</v>
      </c>
      <c r="I112" s="39" t="s">
        <v>110</v>
      </c>
      <c r="J112" s="85">
        <f t="shared" si="11"/>
        <v>24969</v>
      </c>
      <c r="K112" s="82">
        <v>24969</v>
      </c>
      <c r="L112" s="82">
        <f>0</f>
        <v>0</v>
      </c>
      <c r="M112" s="42" t="s">
        <v>399</v>
      </c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5"/>
      <c r="AC112" s="32"/>
      <c r="AD112" s="32"/>
      <c r="AE112" s="36"/>
      <c r="AF112" s="32"/>
      <c r="AG112" s="31"/>
      <c r="AH112" s="31"/>
      <c r="AI112" s="31"/>
      <c r="AJ112" s="31"/>
      <c r="AK112" s="31"/>
      <c r="AL112" s="31"/>
      <c r="AM112" s="31"/>
      <c r="AN112" s="31"/>
      <c r="AO112" s="35"/>
      <c r="AP112" s="33"/>
    </row>
    <row r="113" spans="1:42" s="9" customFormat="1" ht="12.5" x14ac:dyDescent="0.35">
      <c r="A113" s="43"/>
      <c r="B113" s="44" t="s">
        <v>253</v>
      </c>
      <c r="C113" s="104" t="s">
        <v>48</v>
      </c>
      <c r="D113" s="37"/>
      <c r="E113" s="30" t="s">
        <v>554</v>
      </c>
      <c r="F113" s="38" t="s">
        <v>554</v>
      </c>
      <c r="G113" s="30" t="s">
        <v>554</v>
      </c>
      <c r="H113" s="38" t="s">
        <v>554</v>
      </c>
      <c r="I113" s="39" t="s">
        <v>110</v>
      </c>
      <c r="J113" s="85">
        <f t="shared" si="11"/>
        <v>15680</v>
      </c>
      <c r="K113" s="82">
        <v>15680</v>
      </c>
      <c r="L113" s="82">
        <f>0</f>
        <v>0</v>
      </c>
      <c r="M113" s="42" t="s">
        <v>400</v>
      </c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5"/>
      <c r="AC113" s="32"/>
      <c r="AD113" s="32"/>
      <c r="AE113" s="36"/>
      <c r="AF113" s="32"/>
      <c r="AG113" s="31"/>
      <c r="AH113" s="31"/>
      <c r="AI113" s="31"/>
      <c r="AJ113" s="31"/>
      <c r="AK113" s="31"/>
      <c r="AL113" s="31"/>
      <c r="AM113" s="31"/>
      <c r="AN113" s="31"/>
      <c r="AO113" s="35"/>
      <c r="AP113" s="33"/>
    </row>
    <row r="114" spans="1:42" s="9" customFormat="1" ht="12.5" x14ac:dyDescent="0.35">
      <c r="A114" s="43"/>
      <c r="B114" s="44" t="s">
        <v>254</v>
      </c>
      <c r="C114" s="104" t="s">
        <v>48</v>
      </c>
      <c r="D114" s="37"/>
      <c r="E114" s="30" t="s">
        <v>554</v>
      </c>
      <c r="F114" s="38" t="s">
        <v>554</v>
      </c>
      <c r="G114" s="30" t="s">
        <v>554</v>
      </c>
      <c r="H114" s="38" t="s">
        <v>554</v>
      </c>
      <c r="I114" s="39" t="s">
        <v>110</v>
      </c>
      <c r="J114" s="85">
        <f t="shared" si="11"/>
        <v>9090</v>
      </c>
      <c r="K114" s="82">
        <v>9090</v>
      </c>
      <c r="L114" s="82">
        <f>0</f>
        <v>0</v>
      </c>
      <c r="M114" s="42" t="s">
        <v>401</v>
      </c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5"/>
      <c r="AC114" s="32"/>
      <c r="AD114" s="32"/>
      <c r="AE114" s="36"/>
      <c r="AF114" s="32"/>
      <c r="AG114" s="31"/>
      <c r="AH114" s="31"/>
      <c r="AI114" s="31"/>
      <c r="AJ114" s="31"/>
      <c r="AK114" s="31"/>
      <c r="AL114" s="31"/>
      <c r="AM114" s="31"/>
      <c r="AN114" s="31"/>
      <c r="AO114" s="35"/>
      <c r="AP114" s="33"/>
    </row>
    <row r="115" spans="1:42" s="9" customFormat="1" ht="12.5" x14ac:dyDescent="0.35">
      <c r="A115" s="43"/>
      <c r="B115" s="44" t="s">
        <v>255</v>
      </c>
      <c r="C115" s="104" t="s">
        <v>48</v>
      </c>
      <c r="D115" s="37"/>
      <c r="E115" s="30" t="s">
        <v>554</v>
      </c>
      <c r="F115" s="38" t="s">
        <v>554</v>
      </c>
      <c r="G115" s="30" t="s">
        <v>554</v>
      </c>
      <c r="H115" s="38" t="s">
        <v>554</v>
      </c>
      <c r="I115" s="39" t="s">
        <v>110</v>
      </c>
      <c r="J115" s="85">
        <f t="shared" si="11"/>
        <v>120</v>
      </c>
      <c r="K115" s="82">
        <v>120</v>
      </c>
      <c r="L115" s="82">
        <f>0</f>
        <v>0</v>
      </c>
      <c r="M115" s="42" t="s">
        <v>402</v>
      </c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5"/>
      <c r="AC115" s="32"/>
      <c r="AD115" s="32"/>
      <c r="AE115" s="36"/>
      <c r="AF115" s="32"/>
      <c r="AG115" s="31"/>
      <c r="AH115" s="31"/>
      <c r="AI115" s="31"/>
      <c r="AJ115" s="31"/>
      <c r="AK115" s="31"/>
      <c r="AL115" s="31"/>
      <c r="AM115" s="31"/>
      <c r="AN115" s="31"/>
      <c r="AO115" s="35"/>
      <c r="AP115" s="33"/>
    </row>
    <row r="116" spans="1:42" s="9" customFormat="1" ht="12.5" x14ac:dyDescent="0.35">
      <c r="A116" s="43"/>
      <c r="B116" s="44" t="s">
        <v>256</v>
      </c>
      <c r="C116" s="104" t="s">
        <v>48</v>
      </c>
      <c r="D116" s="37"/>
      <c r="E116" s="30" t="s">
        <v>554</v>
      </c>
      <c r="F116" s="38" t="s">
        <v>554</v>
      </c>
      <c r="G116" s="30" t="s">
        <v>554</v>
      </c>
      <c r="H116" s="38" t="s">
        <v>554</v>
      </c>
      <c r="I116" s="39" t="s">
        <v>110</v>
      </c>
      <c r="J116" s="85">
        <f t="shared" si="11"/>
        <v>1600</v>
      </c>
      <c r="K116" s="82">
        <v>1600</v>
      </c>
      <c r="L116" s="82">
        <f>0</f>
        <v>0</v>
      </c>
      <c r="M116" s="42" t="s">
        <v>403</v>
      </c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5"/>
      <c r="AC116" s="32"/>
      <c r="AD116" s="32"/>
      <c r="AE116" s="36"/>
      <c r="AF116" s="32"/>
      <c r="AG116" s="31"/>
      <c r="AH116" s="31"/>
      <c r="AI116" s="31"/>
      <c r="AJ116" s="31"/>
      <c r="AK116" s="31"/>
      <c r="AL116" s="31"/>
      <c r="AM116" s="31"/>
      <c r="AN116" s="31"/>
      <c r="AO116" s="35"/>
      <c r="AP116" s="33"/>
    </row>
    <row r="117" spans="1:42" s="9" customFormat="1" ht="12.5" x14ac:dyDescent="0.35">
      <c r="A117" s="43"/>
      <c r="B117" s="44" t="s">
        <v>257</v>
      </c>
      <c r="C117" s="104" t="s">
        <v>48</v>
      </c>
      <c r="D117" s="37"/>
      <c r="E117" s="30" t="s">
        <v>554</v>
      </c>
      <c r="F117" s="38" t="s">
        <v>554</v>
      </c>
      <c r="G117" s="30" t="s">
        <v>554</v>
      </c>
      <c r="H117" s="38" t="s">
        <v>554</v>
      </c>
      <c r="I117" s="39" t="s">
        <v>110</v>
      </c>
      <c r="J117" s="85">
        <f t="shared" si="11"/>
        <v>1800</v>
      </c>
      <c r="K117" s="82">
        <v>1800</v>
      </c>
      <c r="L117" s="82">
        <f>0</f>
        <v>0</v>
      </c>
      <c r="M117" s="42" t="s">
        <v>403</v>
      </c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5"/>
      <c r="AC117" s="32"/>
      <c r="AD117" s="32"/>
      <c r="AE117" s="36"/>
      <c r="AF117" s="32"/>
      <c r="AG117" s="31"/>
      <c r="AH117" s="31"/>
      <c r="AI117" s="31"/>
      <c r="AJ117" s="31"/>
      <c r="AK117" s="31"/>
      <c r="AL117" s="31"/>
      <c r="AM117" s="31"/>
      <c r="AN117" s="31"/>
      <c r="AO117" s="35"/>
      <c r="AP117" s="33"/>
    </row>
    <row r="118" spans="1:42" s="9" customFormat="1" ht="12.5" x14ac:dyDescent="0.35">
      <c r="A118" s="43"/>
      <c r="B118" s="44" t="s">
        <v>258</v>
      </c>
      <c r="C118" s="104" t="s">
        <v>48</v>
      </c>
      <c r="D118" s="37"/>
      <c r="E118" s="30" t="s">
        <v>554</v>
      </c>
      <c r="F118" s="38" t="s">
        <v>554</v>
      </c>
      <c r="G118" s="30" t="s">
        <v>554</v>
      </c>
      <c r="H118" s="38" t="s">
        <v>554</v>
      </c>
      <c r="I118" s="39" t="s">
        <v>110</v>
      </c>
      <c r="J118" s="85">
        <f t="shared" si="11"/>
        <v>1610</v>
      </c>
      <c r="K118" s="82">
        <v>1610</v>
      </c>
      <c r="L118" s="82">
        <f>0</f>
        <v>0</v>
      </c>
      <c r="M118" s="42" t="s">
        <v>404</v>
      </c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5"/>
      <c r="AC118" s="32"/>
      <c r="AD118" s="32"/>
      <c r="AE118" s="36"/>
      <c r="AF118" s="32"/>
      <c r="AG118" s="31"/>
      <c r="AH118" s="31"/>
      <c r="AI118" s="31"/>
      <c r="AJ118" s="31"/>
      <c r="AK118" s="31"/>
      <c r="AL118" s="31"/>
      <c r="AM118" s="31"/>
      <c r="AN118" s="31"/>
      <c r="AO118" s="35"/>
      <c r="AP118" s="33"/>
    </row>
    <row r="119" spans="1:42" s="9" customFormat="1" ht="12.5" x14ac:dyDescent="0.35">
      <c r="A119" s="43"/>
      <c r="B119" s="44" t="s">
        <v>259</v>
      </c>
      <c r="C119" s="104" t="s">
        <v>48</v>
      </c>
      <c r="D119" s="37"/>
      <c r="E119" s="30" t="s">
        <v>554</v>
      </c>
      <c r="F119" s="38" t="s">
        <v>554</v>
      </c>
      <c r="G119" s="30" t="s">
        <v>554</v>
      </c>
      <c r="H119" s="38" t="s">
        <v>554</v>
      </c>
      <c r="I119" s="39" t="s">
        <v>110</v>
      </c>
      <c r="J119" s="85">
        <f t="shared" si="11"/>
        <v>2700</v>
      </c>
      <c r="K119" s="82">
        <v>2700</v>
      </c>
      <c r="L119" s="82">
        <f>0</f>
        <v>0</v>
      </c>
      <c r="M119" s="42" t="s">
        <v>405</v>
      </c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5"/>
      <c r="AC119" s="32"/>
      <c r="AD119" s="32"/>
      <c r="AE119" s="36"/>
      <c r="AF119" s="32"/>
      <c r="AG119" s="31"/>
      <c r="AH119" s="31"/>
      <c r="AI119" s="31"/>
      <c r="AJ119" s="31"/>
      <c r="AK119" s="31"/>
      <c r="AL119" s="31"/>
      <c r="AM119" s="31"/>
      <c r="AN119" s="31"/>
      <c r="AO119" s="35"/>
      <c r="AP119" s="33"/>
    </row>
    <row r="120" spans="1:42" s="9" customFormat="1" ht="12.5" x14ac:dyDescent="0.35">
      <c r="A120" s="43"/>
      <c r="B120" s="44" t="s">
        <v>260</v>
      </c>
      <c r="C120" s="104" t="s">
        <v>48</v>
      </c>
      <c r="D120" s="37"/>
      <c r="E120" s="30" t="s">
        <v>554</v>
      </c>
      <c r="F120" s="38" t="s">
        <v>554</v>
      </c>
      <c r="G120" s="30" t="s">
        <v>554</v>
      </c>
      <c r="H120" s="38" t="s">
        <v>554</v>
      </c>
      <c r="I120" s="39" t="s">
        <v>110</v>
      </c>
      <c r="J120" s="85">
        <f t="shared" si="11"/>
        <v>2100</v>
      </c>
      <c r="K120" s="82">
        <v>2100</v>
      </c>
      <c r="L120" s="82">
        <f>0</f>
        <v>0</v>
      </c>
      <c r="M120" s="42" t="s">
        <v>406</v>
      </c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5"/>
      <c r="AC120" s="32"/>
      <c r="AD120" s="32"/>
      <c r="AE120" s="36"/>
      <c r="AF120" s="32"/>
      <c r="AG120" s="31"/>
      <c r="AH120" s="31"/>
      <c r="AI120" s="31"/>
      <c r="AJ120" s="31"/>
      <c r="AK120" s="31"/>
      <c r="AL120" s="31"/>
      <c r="AM120" s="31"/>
      <c r="AN120" s="31"/>
      <c r="AO120" s="35"/>
      <c r="AP120" s="33"/>
    </row>
    <row r="121" spans="1:42" s="9" customFormat="1" ht="12.5" x14ac:dyDescent="0.35">
      <c r="A121" s="43"/>
      <c r="B121" s="44" t="s">
        <v>261</v>
      </c>
      <c r="C121" s="104" t="s">
        <v>48</v>
      </c>
      <c r="D121" s="37"/>
      <c r="E121" s="30" t="s">
        <v>554</v>
      </c>
      <c r="F121" s="38" t="s">
        <v>554</v>
      </c>
      <c r="G121" s="30" t="s">
        <v>554</v>
      </c>
      <c r="H121" s="38" t="s">
        <v>554</v>
      </c>
      <c r="I121" s="39" t="s">
        <v>110</v>
      </c>
      <c r="J121" s="85">
        <f t="shared" si="11"/>
        <v>11550</v>
      </c>
      <c r="K121" s="82">
        <v>11550</v>
      </c>
      <c r="L121" s="82">
        <f>0</f>
        <v>0</v>
      </c>
      <c r="M121" s="42" t="s">
        <v>407</v>
      </c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5"/>
      <c r="AC121" s="32"/>
      <c r="AD121" s="32"/>
      <c r="AE121" s="36"/>
      <c r="AF121" s="32"/>
      <c r="AG121" s="31"/>
      <c r="AH121" s="31"/>
      <c r="AI121" s="31"/>
      <c r="AJ121" s="31"/>
      <c r="AK121" s="31"/>
      <c r="AL121" s="31"/>
      <c r="AM121" s="31"/>
      <c r="AN121" s="31"/>
      <c r="AO121" s="35"/>
      <c r="AP121" s="33"/>
    </row>
    <row r="122" spans="1:42" s="9" customFormat="1" ht="12.5" x14ac:dyDescent="0.35">
      <c r="A122" s="43"/>
      <c r="B122" s="44" t="s">
        <v>262</v>
      </c>
      <c r="C122" s="104" t="s">
        <v>48</v>
      </c>
      <c r="D122" s="37"/>
      <c r="E122" s="30" t="s">
        <v>554</v>
      </c>
      <c r="F122" s="38" t="s">
        <v>554</v>
      </c>
      <c r="G122" s="30" t="s">
        <v>554</v>
      </c>
      <c r="H122" s="38" t="s">
        <v>554</v>
      </c>
      <c r="I122" s="39" t="s">
        <v>110</v>
      </c>
      <c r="J122" s="85">
        <f t="shared" si="11"/>
        <v>177600</v>
      </c>
      <c r="K122" s="82">
        <v>177600</v>
      </c>
      <c r="L122" s="82">
        <f>0</f>
        <v>0</v>
      </c>
      <c r="M122" s="42" t="s">
        <v>408</v>
      </c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5"/>
      <c r="AC122" s="32"/>
      <c r="AD122" s="32"/>
      <c r="AE122" s="36"/>
      <c r="AF122" s="32"/>
      <c r="AG122" s="31"/>
      <c r="AH122" s="31"/>
      <c r="AI122" s="31"/>
      <c r="AJ122" s="31"/>
      <c r="AK122" s="31"/>
      <c r="AL122" s="31"/>
      <c r="AM122" s="31"/>
      <c r="AN122" s="31"/>
      <c r="AO122" s="35"/>
      <c r="AP122" s="33"/>
    </row>
    <row r="123" spans="1:42" s="9" customFormat="1" ht="12.5" x14ac:dyDescent="0.35">
      <c r="A123" s="43"/>
      <c r="B123" s="44" t="s">
        <v>263</v>
      </c>
      <c r="C123" s="104" t="s">
        <v>48</v>
      </c>
      <c r="D123" s="37"/>
      <c r="E123" s="30" t="s">
        <v>554</v>
      </c>
      <c r="F123" s="38" t="s">
        <v>554</v>
      </c>
      <c r="G123" s="30" t="s">
        <v>554</v>
      </c>
      <c r="H123" s="38" t="s">
        <v>554</v>
      </c>
      <c r="I123" s="39" t="s">
        <v>110</v>
      </c>
      <c r="J123" s="85">
        <f t="shared" si="11"/>
        <v>48750</v>
      </c>
      <c r="K123" s="82">
        <v>48750</v>
      </c>
      <c r="L123" s="82">
        <f>0</f>
        <v>0</v>
      </c>
      <c r="M123" s="42" t="s">
        <v>409</v>
      </c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5"/>
      <c r="AC123" s="32"/>
      <c r="AD123" s="32"/>
      <c r="AE123" s="36"/>
      <c r="AF123" s="32"/>
      <c r="AG123" s="31"/>
      <c r="AH123" s="31"/>
      <c r="AI123" s="31"/>
      <c r="AJ123" s="31"/>
      <c r="AK123" s="31"/>
      <c r="AL123" s="31"/>
      <c r="AM123" s="31"/>
      <c r="AN123" s="31"/>
      <c r="AO123" s="35"/>
      <c r="AP123" s="33"/>
    </row>
    <row r="124" spans="1:42" s="9" customFormat="1" ht="12.5" x14ac:dyDescent="0.35">
      <c r="A124" s="43"/>
      <c r="B124" s="44" t="s">
        <v>264</v>
      </c>
      <c r="C124" s="104" t="s">
        <v>48</v>
      </c>
      <c r="D124" s="37"/>
      <c r="E124" s="30" t="s">
        <v>554</v>
      </c>
      <c r="F124" s="38" t="s">
        <v>554</v>
      </c>
      <c r="G124" s="30" t="s">
        <v>554</v>
      </c>
      <c r="H124" s="38" t="s">
        <v>554</v>
      </c>
      <c r="I124" s="39" t="s">
        <v>110</v>
      </c>
      <c r="J124" s="85">
        <f t="shared" si="11"/>
        <v>690</v>
      </c>
      <c r="K124" s="82">
        <v>690</v>
      </c>
      <c r="L124" s="82">
        <f>0</f>
        <v>0</v>
      </c>
      <c r="M124" s="42" t="s">
        <v>410</v>
      </c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5"/>
      <c r="AC124" s="32"/>
      <c r="AD124" s="32"/>
      <c r="AE124" s="36"/>
      <c r="AF124" s="32"/>
      <c r="AG124" s="31"/>
      <c r="AH124" s="31"/>
      <c r="AI124" s="31"/>
      <c r="AJ124" s="31"/>
      <c r="AK124" s="31"/>
      <c r="AL124" s="31"/>
      <c r="AM124" s="31"/>
      <c r="AN124" s="31"/>
      <c r="AO124" s="35"/>
      <c r="AP124" s="33"/>
    </row>
    <row r="125" spans="1:42" s="9" customFormat="1" ht="12.5" x14ac:dyDescent="0.35">
      <c r="A125" s="43"/>
      <c r="B125" s="44" t="s">
        <v>265</v>
      </c>
      <c r="C125" s="104" t="s">
        <v>48</v>
      </c>
      <c r="D125" s="37"/>
      <c r="E125" s="30" t="s">
        <v>554</v>
      </c>
      <c r="F125" s="38" t="s">
        <v>554</v>
      </c>
      <c r="G125" s="30" t="s">
        <v>554</v>
      </c>
      <c r="H125" s="38" t="s">
        <v>554</v>
      </c>
      <c r="I125" s="39" t="s">
        <v>110</v>
      </c>
      <c r="J125" s="85">
        <f t="shared" si="11"/>
        <v>4400</v>
      </c>
      <c r="K125" s="82">
        <v>4400</v>
      </c>
      <c r="L125" s="82">
        <f>0</f>
        <v>0</v>
      </c>
      <c r="M125" s="42" t="s">
        <v>395</v>
      </c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5"/>
      <c r="AC125" s="32"/>
      <c r="AD125" s="32"/>
      <c r="AE125" s="36"/>
      <c r="AF125" s="32"/>
      <c r="AG125" s="31"/>
      <c r="AH125" s="31"/>
      <c r="AI125" s="31"/>
      <c r="AJ125" s="31"/>
      <c r="AK125" s="31"/>
      <c r="AL125" s="31"/>
      <c r="AM125" s="31"/>
      <c r="AN125" s="31"/>
      <c r="AO125" s="35"/>
      <c r="AP125" s="33"/>
    </row>
    <row r="126" spans="1:42" s="9" customFormat="1" ht="12.5" x14ac:dyDescent="0.35">
      <c r="A126" s="43"/>
      <c r="B126" s="44" t="s">
        <v>266</v>
      </c>
      <c r="C126" s="104" t="s">
        <v>48</v>
      </c>
      <c r="D126" s="37"/>
      <c r="E126" s="30" t="s">
        <v>554</v>
      </c>
      <c r="F126" s="38" t="s">
        <v>554</v>
      </c>
      <c r="G126" s="30" t="s">
        <v>554</v>
      </c>
      <c r="H126" s="38" t="s">
        <v>554</v>
      </c>
      <c r="I126" s="39" t="s">
        <v>110</v>
      </c>
      <c r="J126" s="85">
        <f t="shared" si="11"/>
        <v>4400</v>
      </c>
      <c r="K126" s="82">
        <v>4400</v>
      </c>
      <c r="L126" s="82">
        <f>0</f>
        <v>0</v>
      </c>
      <c r="M126" s="42" t="s">
        <v>395</v>
      </c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5"/>
      <c r="AC126" s="32"/>
      <c r="AD126" s="32"/>
      <c r="AE126" s="36"/>
      <c r="AF126" s="32"/>
      <c r="AG126" s="31"/>
      <c r="AH126" s="31"/>
      <c r="AI126" s="31"/>
      <c r="AJ126" s="31"/>
      <c r="AK126" s="31"/>
      <c r="AL126" s="31"/>
      <c r="AM126" s="31"/>
      <c r="AN126" s="31"/>
      <c r="AO126" s="35"/>
      <c r="AP126" s="33"/>
    </row>
    <row r="127" spans="1:42" s="9" customFormat="1" ht="12.5" x14ac:dyDescent="0.35">
      <c r="A127" s="43"/>
      <c r="B127" s="44" t="s">
        <v>267</v>
      </c>
      <c r="C127" s="104" t="s">
        <v>48</v>
      </c>
      <c r="D127" s="37"/>
      <c r="E127" s="30" t="s">
        <v>554</v>
      </c>
      <c r="F127" s="38" t="s">
        <v>554</v>
      </c>
      <c r="G127" s="30" t="s">
        <v>554</v>
      </c>
      <c r="H127" s="38" t="s">
        <v>554</v>
      </c>
      <c r="I127" s="39" t="s">
        <v>110</v>
      </c>
      <c r="J127" s="85">
        <f t="shared" si="11"/>
        <v>4400</v>
      </c>
      <c r="K127" s="82">
        <v>4400</v>
      </c>
      <c r="L127" s="82">
        <f>0</f>
        <v>0</v>
      </c>
      <c r="M127" s="42" t="s">
        <v>395</v>
      </c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5"/>
      <c r="AC127" s="32"/>
      <c r="AD127" s="32"/>
      <c r="AE127" s="36"/>
      <c r="AF127" s="32"/>
      <c r="AG127" s="31"/>
      <c r="AH127" s="31"/>
      <c r="AI127" s="31"/>
      <c r="AJ127" s="31"/>
      <c r="AK127" s="31"/>
      <c r="AL127" s="31"/>
      <c r="AM127" s="31"/>
      <c r="AN127" s="31"/>
      <c r="AO127" s="35"/>
      <c r="AP127" s="33"/>
    </row>
    <row r="128" spans="1:42" s="9" customFormat="1" ht="12.5" x14ac:dyDescent="0.35">
      <c r="A128" s="43"/>
      <c r="B128" s="44" t="s">
        <v>268</v>
      </c>
      <c r="C128" s="104" t="s">
        <v>48</v>
      </c>
      <c r="D128" s="37"/>
      <c r="E128" s="30" t="s">
        <v>554</v>
      </c>
      <c r="F128" s="38" t="s">
        <v>554</v>
      </c>
      <c r="G128" s="30" t="s">
        <v>554</v>
      </c>
      <c r="H128" s="38" t="s">
        <v>554</v>
      </c>
      <c r="I128" s="39" t="s">
        <v>110</v>
      </c>
      <c r="J128" s="85">
        <f t="shared" si="11"/>
        <v>6600</v>
      </c>
      <c r="K128" s="82">
        <v>6600</v>
      </c>
      <c r="L128" s="82">
        <f>0</f>
        <v>0</v>
      </c>
      <c r="M128" s="42" t="s">
        <v>411</v>
      </c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5"/>
      <c r="AC128" s="32"/>
      <c r="AD128" s="32"/>
      <c r="AE128" s="36"/>
      <c r="AF128" s="32"/>
      <c r="AG128" s="31"/>
      <c r="AH128" s="31"/>
      <c r="AI128" s="31"/>
      <c r="AJ128" s="31"/>
      <c r="AK128" s="31"/>
      <c r="AL128" s="31"/>
      <c r="AM128" s="31"/>
      <c r="AN128" s="31"/>
      <c r="AO128" s="35"/>
      <c r="AP128" s="33"/>
    </row>
    <row r="129" spans="1:42" s="9" customFormat="1" ht="12.5" x14ac:dyDescent="0.35">
      <c r="A129" s="43"/>
      <c r="B129" s="44" t="s">
        <v>269</v>
      </c>
      <c r="C129" s="104" t="s">
        <v>48</v>
      </c>
      <c r="D129" s="37"/>
      <c r="E129" s="30" t="s">
        <v>554</v>
      </c>
      <c r="F129" s="38" t="s">
        <v>554</v>
      </c>
      <c r="G129" s="30" t="s">
        <v>554</v>
      </c>
      <c r="H129" s="38" t="s">
        <v>554</v>
      </c>
      <c r="I129" s="39" t="s">
        <v>110</v>
      </c>
      <c r="J129" s="85">
        <f t="shared" si="11"/>
        <v>21000</v>
      </c>
      <c r="K129" s="82">
        <v>21000</v>
      </c>
      <c r="L129" s="82">
        <f>0</f>
        <v>0</v>
      </c>
      <c r="M129" s="42" t="s">
        <v>412</v>
      </c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5"/>
      <c r="AC129" s="32"/>
      <c r="AD129" s="32"/>
      <c r="AE129" s="36"/>
      <c r="AF129" s="32"/>
      <c r="AG129" s="31"/>
      <c r="AH129" s="31"/>
      <c r="AI129" s="31"/>
      <c r="AJ129" s="31"/>
      <c r="AK129" s="31"/>
      <c r="AL129" s="31"/>
      <c r="AM129" s="31"/>
      <c r="AN129" s="31"/>
      <c r="AO129" s="35"/>
      <c r="AP129" s="33"/>
    </row>
    <row r="130" spans="1:42" s="9" customFormat="1" ht="12.5" x14ac:dyDescent="0.35">
      <c r="A130" s="43"/>
      <c r="B130" s="44" t="s">
        <v>270</v>
      </c>
      <c r="C130" s="104" t="s">
        <v>48</v>
      </c>
      <c r="D130" s="37"/>
      <c r="E130" s="30" t="s">
        <v>554</v>
      </c>
      <c r="F130" s="38" t="s">
        <v>554</v>
      </c>
      <c r="G130" s="30" t="s">
        <v>554</v>
      </c>
      <c r="H130" s="38" t="s">
        <v>554</v>
      </c>
      <c r="I130" s="39" t="s">
        <v>110</v>
      </c>
      <c r="J130" s="85">
        <f t="shared" si="11"/>
        <v>750</v>
      </c>
      <c r="K130" s="82">
        <v>750</v>
      </c>
      <c r="L130" s="82">
        <f>0</f>
        <v>0</v>
      </c>
      <c r="M130" s="42" t="s">
        <v>413</v>
      </c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5"/>
      <c r="AC130" s="32"/>
      <c r="AD130" s="32"/>
      <c r="AE130" s="36"/>
      <c r="AF130" s="32"/>
      <c r="AG130" s="31"/>
      <c r="AH130" s="31"/>
      <c r="AI130" s="31"/>
      <c r="AJ130" s="31"/>
      <c r="AK130" s="31"/>
      <c r="AL130" s="31"/>
      <c r="AM130" s="31"/>
      <c r="AN130" s="31"/>
      <c r="AO130" s="35"/>
      <c r="AP130" s="33"/>
    </row>
    <row r="131" spans="1:42" s="9" customFormat="1" ht="12.5" x14ac:dyDescent="0.35">
      <c r="A131" s="43"/>
      <c r="B131" s="44" t="s">
        <v>271</v>
      </c>
      <c r="C131" s="104" t="s">
        <v>48</v>
      </c>
      <c r="D131" s="37"/>
      <c r="E131" s="30" t="s">
        <v>554</v>
      </c>
      <c r="F131" s="38" t="s">
        <v>554</v>
      </c>
      <c r="G131" s="30" t="s">
        <v>554</v>
      </c>
      <c r="H131" s="38" t="s">
        <v>554</v>
      </c>
      <c r="I131" s="39" t="s">
        <v>110</v>
      </c>
      <c r="J131" s="85">
        <f t="shared" si="11"/>
        <v>19935</v>
      </c>
      <c r="K131" s="82">
        <v>19935</v>
      </c>
      <c r="L131" s="82">
        <f>0</f>
        <v>0</v>
      </c>
      <c r="M131" s="42" t="s">
        <v>414</v>
      </c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5"/>
      <c r="AC131" s="32"/>
      <c r="AD131" s="32"/>
      <c r="AE131" s="36"/>
      <c r="AF131" s="32"/>
      <c r="AG131" s="31"/>
      <c r="AH131" s="31"/>
      <c r="AI131" s="31"/>
      <c r="AJ131" s="31"/>
      <c r="AK131" s="31"/>
      <c r="AL131" s="31"/>
      <c r="AM131" s="31"/>
      <c r="AN131" s="31"/>
      <c r="AO131" s="35"/>
      <c r="AP131" s="33"/>
    </row>
    <row r="132" spans="1:42" s="9" customFormat="1" ht="12.5" x14ac:dyDescent="0.35">
      <c r="A132" s="43"/>
      <c r="B132" s="44" t="s">
        <v>272</v>
      </c>
      <c r="C132" s="104" t="s">
        <v>48</v>
      </c>
      <c r="D132" s="37"/>
      <c r="E132" s="30" t="s">
        <v>554</v>
      </c>
      <c r="F132" s="38" t="s">
        <v>554</v>
      </c>
      <c r="G132" s="30" t="s">
        <v>554</v>
      </c>
      <c r="H132" s="38" t="s">
        <v>554</v>
      </c>
      <c r="I132" s="39" t="s">
        <v>110</v>
      </c>
      <c r="J132" s="85">
        <f t="shared" si="11"/>
        <v>4000</v>
      </c>
      <c r="K132" s="82">
        <v>4000</v>
      </c>
      <c r="L132" s="82">
        <f>0</f>
        <v>0</v>
      </c>
      <c r="M132" s="42" t="s">
        <v>415</v>
      </c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5"/>
      <c r="AC132" s="32"/>
      <c r="AD132" s="32"/>
      <c r="AE132" s="36"/>
      <c r="AF132" s="32"/>
      <c r="AG132" s="31"/>
      <c r="AH132" s="31"/>
      <c r="AI132" s="31"/>
      <c r="AJ132" s="31"/>
      <c r="AK132" s="31"/>
      <c r="AL132" s="31"/>
      <c r="AM132" s="31"/>
      <c r="AN132" s="31"/>
      <c r="AO132" s="35"/>
      <c r="AP132" s="33"/>
    </row>
    <row r="133" spans="1:42" s="9" customFormat="1" ht="12.5" x14ac:dyDescent="0.35">
      <c r="A133" s="43"/>
      <c r="B133" s="44" t="s">
        <v>273</v>
      </c>
      <c r="C133" s="104" t="s">
        <v>48</v>
      </c>
      <c r="D133" s="37"/>
      <c r="E133" s="30" t="s">
        <v>554</v>
      </c>
      <c r="F133" s="38" t="s">
        <v>554</v>
      </c>
      <c r="G133" s="30" t="s">
        <v>554</v>
      </c>
      <c r="H133" s="38" t="s">
        <v>554</v>
      </c>
      <c r="I133" s="39" t="s">
        <v>110</v>
      </c>
      <c r="J133" s="85">
        <f t="shared" si="11"/>
        <v>8000</v>
      </c>
      <c r="K133" s="82">
        <v>8000</v>
      </c>
      <c r="L133" s="82">
        <f>0</f>
        <v>0</v>
      </c>
      <c r="M133" s="42" t="s">
        <v>415</v>
      </c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5"/>
      <c r="AC133" s="32"/>
      <c r="AD133" s="32"/>
      <c r="AE133" s="36"/>
      <c r="AF133" s="32"/>
      <c r="AG133" s="31"/>
      <c r="AH133" s="31"/>
      <c r="AI133" s="31"/>
      <c r="AJ133" s="31"/>
      <c r="AK133" s="31"/>
      <c r="AL133" s="31"/>
      <c r="AM133" s="31"/>
      <c r="AN133" s="31"/>
      <c r="AO133" s="35"/>
      <c r="AP133" s="33"/>
    </row>
    <row r="134" spans="1:42" s="9" customFormat="1" ht="12.5" x14ac:dyDescent="0.35">
      <c r="A134" s="43"/>
      <c r="B134" s="44" t="s">
        <v>274</v>
      </c>
      <c r="C134" s="104" t="s">
        <v>48</v>
      </c>
      <c r="D134" s="37"/>
      <c r="E134" s="30" t="s">
        <v>554</v>
      </c>
      <c r="F134" s="38" t="s">
        <v>554</v>
      </c>
      <c r="G134" s="30" t="s">
        <v>554</v>
      </c>
      <c r="H134" s="38" t="s">
        <v>554</v>
      </c>
      <c r="I134" s="39" t="s">
        <v>110</v>
      </c>
      <c r="J134" s="85">
        <f t="shared" si="11"/>
        <v>7500</v>
      </c>
      <c r="K134" s="82">
        <v>7500</v>
      </c>
      <c r="L134" s="82">
        <f>0</f>
        <v>0</v>
      </c>
      <c r="M134" s="42" t="s">
        <v>416</v>
      </c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5"/>
      <c r="AC134" s="32"/>
      <c r="AD134" s="32"/>
      <c r="AE134" s="36"/>
      <c r="AF134" s="32"/>
      <c r="AG134" s="31"/>
      <c r="AH134" s="31"/>
      <c r="AI134" s="31"/>
      <c r="AJ134" s="31"/>
      <c r="AK134" s="31"/>
      <c r="AL134" s="31"/>
      <c r="AM134" s="31"/>
      <c r="AN134" s="31"/>
      <c r="AO134" s="35"/>
      <c r="AP134" s="33"/>
    </row>
    <row r="135" spans="1:42" s="9" customFormat="1" ht="12.5" x14ac:dyDescent="0.35">
      <c r="A135" s="43"/>
      <c r="B135" s="44" t="s">
        <v>275</v>
      </c>
      <c r="C135" s="104" t="s">
        <v>48</v>
      </c>
      <c r="D135" s="37"/>
      <c r="E135" s="30" t="s">
        <v>554</v>
      </c>
      <c r="F135" s="38" t="s">
        <v>554</v>
      </c>
      <c r="G135" s="30" t="s">
        <v>554</v>
      </c>
      <c r="H135" s="38" t="s">
        <v>554</v>
      </c>
      <c r="I135" s="39" t="s">
        <v>110</v>
      </c>
      <c r="J135" s="85">
        <f t="shared" si="11"/>
        <v>7200</v>
      </c>
      <c r="K135" s="82">
        <v>7200</v>
      </c>
      <c r="L135" s="82">
        <f>0</f>
        <v>0</v>
      </c>
      <c r="M135" s="42" t="s">
        <v>417</v>
      </c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5"/>
      <c r="AC135" s="32"/>
      <c r="AD135" s="32"/>
      <c r="AE135" s="36"/>
      <c r="AF135" s="32"/>
      <c r="AG135" s="31"/>
      <c r="AH135" s="31"/>
      <c r="AI135" s="31"/>
      <c r="AJ135" s="31"/>
      <c r="AK135" s="31"/>
      <c r="AL135" s="31"/>
      <c r="AM135" s="31"/>
      <c r="AN135" s="31"/>
      <c r="AO135" s="35"/>
      <c r="AP135" s="33"/>
    </row>
    <row r="136" spans="1:42" s="9" customFormat="1" ht="12.5" x14ac:dyDescent="0.35">
      <c r="A136" s="43"/>
      <c r="B136" s="44" t="s">
        <v>276</v>
      </c>
      <c r="C136" s="104" t="s">
        <v>48</v>
      </c>
      <c r="D136" s="37"/>
      <c r="E136" s="30" t="s">
        <v>554</v>
      </c>
      <c r="F136" s="38" t="s">
        <v>554</v>
      </c>
      <c r="G136" s="30" t="s">
        <v>554</v>
      </c>
      <c r="H136" s="38" t="s">
        <v>554</v>
      </c>
      <c r="I136" s="39" t="s">
        <v>110</v>
      </c>
      <c r="J136" s="85">
        <f t="shared" si="11"/>
        <v>3600</v>
      </c>
      <c r="K136" s="82">
        <v>3600</v>
      </c>
      <c r="L136" s="82">
        <f>0</f>
        <v>0</v>
      </c>
      <c r="M136" s="42" t="s">
        <v>418</v>
      </c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5"/>
      <c r="AC136" s="32"/>
      <c r="AD136" s="32"/>
      <c r="AE136" s="36"/>
      <c r="AF136" s="32"/>
      <c r="AG136" s="31"/>
      <c r="AH136" s="31"/>
      <c r="AI136" s="31"/>
      <c r="AJ136" s="31"/>
      <c r="AK136" s="31"/>
      <c r="AL136" s="31"/>
      <c r="AM136" s="31"/>
      <c r="AN136" s="31"/>
      <c r="AO136" s="35"/>
      <c r="AP136" s="33"/>
    </row>
    <row r="137" spans="1:42" s="9" customFormat="1" ht="12.5" x14ac:dyDescent="0.35">
      <c r="A137" s="43"/>
      <c r="B137" s="44" t="s">
        <v>277</v>
      </c>
      <c r="C137" s="104" t="s">
        <v>48</v>
      </c>
      <c r="D137" s="37"/>
      <c r="E137" s="30" t="s">
        <v>554</v>
      </c>
      <c r="F137" s="38" t="s">
        <v>554</v>
      </c>
      <c r="G137" s="30" t="s">
        <v>554</v>
      </c>
      <c r="H137" s="38" t="s">
        <v>554</v>
      </c>
      <c r="I137" s="39" t="s">
        <v>110</v>
      </c>
      <c r="J137" s="85">
        <f t="shared" si="11"/>
        <v>3750</v>
      </c>
      <c r="K137" s="82">
        <v>3750</v>
      </c>
      <c r="L137" s="82">
        <f>0</f>
        <v>0</v>
      </c>
      <c r="M137" s="42" t="s">
        <v>418</v>
      </c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5"/>
      <c r="AC137" s="32"/>
      <c r="AD137" s="32"/>
      <c r="AE137" s="36"/>
      <c r="AF137" s="32"/>
      <c r="AG137" s="31"/>
      <c r="AH137" s="31"/>
      <c r="AI137" s="31"/>
      <c r="AJ137" s="31"/>
      <c r="AK137" s="31"/>
      <c r="AL137" s="31"/>
      <c r="AM137" s="31"/>
      <c r="AN137" s="31"/>
      <c r="AO137" s="35"/>
      <c r="AP137" s="33"/>
    </row>
    <row r="138" spans="1:42" s="9" customFormat="1" ht="12.5" x14ac:dyDescent="0.35">
      <c r="A138" s="43"/>
      <c r="B138" s="44" t="s">
        <v>278</v>
      </c>
      <c r="C138" s="104" t="s">
        <v>48</v>
      </c>
      <c r="D138" s="37"/>
      <c r="E138" s="30" t="s">
        <v>554</v>
      </c>
      <c r="F138" s="38" t="s">
        <v>554</v>
      </c>
      <c r="G138" s="30" t="s">
        <v>554</v>
      </c>
      <c r="H138" s="38" t="s">
        <v>554</v>
      </c>
      <c r="I138" s="39" t="s">
        <v>110</v>
      </c>
      <c r="J138" s="85">
        <f t="shared" si="11"/>
        <v>3450</v>
      </c>
      <c r="K138" s="82">
        <v>3450</v>
      </c>
      <c r="L138" s="82">
        <f>0</f>
        <v>0</v>
      </c>
      <c r="M138" s="42" t="s">
        <v>418</v>
      </c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5"/>
      <c r="AC138" s="32"/>
      <c r="AD138" s="32"/>
      <c r="AE138" s="36"/>
      <c r="AF138" s="32"/>
      <c r="AG138" s="31"/>
      <c r="AH138" s="31"/>
      <c r="AI138" s="31"/>
      <c r="AJ138" s="31"/>
      <c r="AK138" s="31"/>
      <c r="AL138" s="31"/>
      <c r="AM138" s="31"/>
      <c r="AN138" s="31"/>
      <c r="AO138" s="35"/>
      <c r="AP138" s="33"/>
    </row>
    <row r="139" spans="1:42" s="9" customFormat="1" ht="12.5" x14ac:dyDescent="0.35">
      <c r="A139" s="43"/>
      <c r="B139" s="44" t="s">
        <v>279</v>
      </c>
      <c r="C139" s="104" t="s">
        <v>48</v>
      </c>
      <c r="D139" s="37"/>
      <c r="E139" s="30" t="s">
        <v>554</v>
      </c>
      <c r="F139" s="38" t="s">
        <v>554</v>
      </c>
      <c r="G139" s="30" t="s">
        <v>554</v>
      </c>
      <c r="H139" s="38" t="s">
        <v>554</v>
      </c>
      <c r="I139" s="39" t="s">
        <v>110</v>
      </c>
      <c r="J139" s="85">
        <f t="shared" si="11"/>
        <v>24000</v>
      </c>
      <c r="K139" s="82">
        <v>24000</v>
      </c>
      <c r="L139" s="82">
        <f>0</f>
        <v>0</v>
      </c>
      <c r="M139" s="42" t="s">
        <v>419</v>
      </c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5"/>
      <c r="AC139" s="32"/>
      <c r="AD139" s="32"/>
      <c r="AE139" s="36"/>
      <c r="AF139" s="32"/>
      <c r="AG139" s="31"/>
      <c r="AH139" s="31"/>
      <c r="AI139" s="31"/>
      <c r="AJ139" s="31"/>
      <c r="AK139" s="31"/>
      <c r="AL139" s="31"/>
      <c r="AM139" s="31"/>
      <c r="AN139" s="31"/>
      <c r="AO139" s="35"/>
      <c r="AP139" s="33"/>
    </row>
    <row r="140" spans="1:42" s="9" customFormat="1" ht="12.5" x14ac:dyDescent="0.35">
      <c r="A140" s="43"/>
      <c r="B140" s="44" t="s">
        <v>280</v>
      </c>
      <c r="C140" s="104" t="s">
        <v>48</v>
      </c>
      <c r="D140" s="37"/>
      <c r="E140" s="30" t="s">
        <v>554</v>
      </c>
      <c r="F140" s="38" t="s">
        <v>554</v>
      </c>
      <c r="G140" s="30" t="s">
        <v>554</v>
      </c>
      <c r="H140" s="38" t="s">
        <v>554</v>
      </c>
      <c r="I140" s="39" t="s">
        <v>110</v>
      </c>
      <c r="J140" s="85">
        <f t="shared" si="11"/>
        <v>11040</v>
      </c>
      <c r="K140" s="82">
        <v>11040</v>
      </c>
      <c r="L140" s="82">
        <f>0</f>
        <v>0</v>
      </c>
      <c r="M140" s="42" t="s">
        <v>420</v>
      </c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5"/>
      <c r="AC140" s="32"/>
      <c r="AD140" s="32"/>
      <c r="AE140" s="36"/>
      <c r="AF140" s="32"/>
      <c r="AG140" s="31"/>
      <c r="AH140" s="31"/>
      <c r="AI140" s="31"/>
      <c r="AJ140" s="31"/>
      <c r="AK140" s="31"/>
      <c r="AL140" s="31"/>
      <c r="AM140" s="31"/>
      <c r="AN140" s="31"/>
      <c r="AO140" s="35"/>
      <c r="AP140" s="33"/>
    </row>
    <row r="141" spans="1:42" s="9" customFormat="1" ht="12.5" x14ac:dyDescent="0.35">
      <c r="A141" s="43"/>
      <c r="B141" s="44" t="s">
        <v>281</v>
      </c>
      <c r="C141" s="104" t="s">
        <v>48</v>
      </c>
      <c r="D141" s="37"/>
      <c r="E141" s="30" t="s">
        <v>554</v>
      </c>
      <c r="F141" s="38" t="s">
        <v>554</v>
      </c>
      <c r="G141" s="30" t="s">
        <v>554</v>
      </c>
      <c r="H141" s="38" t="s">
        <v>554</v>
      </c>
      <c r="I141" s="39" t="s">
        <v>110</v>
      </c>
      <c r="J141" s="85">
        <f t="shared" si="11"/>
        <v>1200</v>
      </c>
      <c r="K141" s="82">
        <v>1200</v>
      </c>
      <c r="L141" s="82">
        <f>0</f>
        <v>0</v>
      </c>
      <c r="M141" s="42" t="s">
        <v>421</v>
      </c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5"/>
      <c r="AC141" s="32"/>
      <c r="AD141" s="32"/>
      <c r="AE141" s="36"/>
      <c r="AF141" s="32"/>
      <c r="AG141" s="31"/>
      <c r="AH141" s="31"/>
      <c r="AI141" s="31"/>
      <c r="AJ141" s="31"/>
      <c r="AK141" s="31"/>
      <c r="AL141" s="31"/>
      <c r="AM141" s="31"/>
      <c r="AN141" s="31"/>
      <c r="AO141" s="35"/>
      <c r="AP141" s="33"/>
    </row>
    <row r="142" spans="1:42" s="9" customFormat="1" ht="12.5" x14ac:dyDescent="0.35">
      <c r="A142" s="43"/>
      <c r="B142" s="44" t="s">
        <v>282</v>
      </c>
      <c r="C142" s="104" t="s">
        <v>48</v>
      </c>
      <c r="D142" s="37"/>
      <c r="E142" s="30" t="s">
        <v>554</v>
      </c>
      <c r="F142" s="38" t="s">
        <v>554</v>
      </c>
      <c r="G142" s="30" t="s">
        <v>554</v>
      </c>
      <c r="H142" s="38" t="s">
        <v>554</v>
      </c>
      <c r="I142" s="39" t="s">
        <v>110</v>
      </c>
      <c r="J142" s="85">
        <f t="shared" si="11"/>
        <v>1185</v>
      </c>
      <c r="K142" s="82">
        <v>1185</v>
      </c>
      <c r="L142" s="82">
        <f>0</f>
        <v>0</v>
      </c>
      <c r="M142" s="42" t="s">
        <v>422</v>
      </c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5"/>
      <c r="AC142" s="32"/>
      <c r="AD142" s="32"/>
      <c r="AE142" s="36"/>
      <c r="AF142" s="32"/>
      <c r="AG142" s="31"/>
      <c r="AH142" s="31"/>
      <c r="AI142" s="31"/>
      <c r="AJ142" s="31"/>
      <c r="AK142" s="31"/>
      <c r="AL142" s="31"/>
      <c r="AM142" s="31"/>
      <c r="AN142" s="31"/>
      <c r="AO142" s="35"/>
      <c r="AP142" s="33"/>
    </row>
    <row r="143" spans="1:42" s="9" customFormat="1" ht="12.5" x14ac:dyDescent="0.35">
      <c r="A143" s="43"/>
      <c r="B143" s="44" t="s">
        <v>283</v>
      </c>
      <c r="C143" s="104" t="s">
        <v>48</v>
      </c>
      <c r="D143" s="37"/>
      <c r="E143" s="30" t="s">
        <v>554</v>
      </c>
      <c r="F143" s="38" t="s">
        <v>554</v>
      </c>
      <c r="G143" s="30" t="s">
        <v>554</v>
      </c>
      <c r="H143" s="38" t="s">
        <v>554</v>
      </c>
      <c r="I143" s="39" t="s">
        <v>110</v>
      </c>
      <c r="J143" s="85">
        <f t="shared" si="11"/>
        <v>3375</v>
      </c>
      <c r="K143" s="82">
        <v>3375</v>
      </c>
      <c r="L143" s="82">
        <f>0</f>
        <v>0</v>
      </c>
      <c r="M143" s="42" t="s">
        <v>423</v>
      </c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5"/>
      <c r="AC143" s="32"/>
      <c r="AD143" s="32"/>
      <c r="AE143" s="36"/>
      <c r="AF143" s="32"/>
      <c r="AG143" s="31"/>
      <c r="AH143" s="31"/>
      <c r="AI143" s="31"/>
      <c r="AJ143" s="31"/>
      <c r="AK143" s="31"/>
      <c r="AL143" s="31"/>
      <c r="AM143" s="31"/>
      <c r="AN143" s="31"/>
      <c r="AO143" s="35"/>
      <c r="AP143" s="33"/>
    </row>
    <row r="144" spans="1:42" s="9" customFormat="1" ht="12.5" x14ac:dyDescent="0.35">
      <c r="A144" s="43"/>
      <c r="B144" s="44" t="s">
        <v>284</v>
      </c>
      <c r="C144" s="104" t="s">
        <v>48</v>
      </c>
      <c r="D144" s="37"/>
      <c r="E144" s="30" t="s">
        <v>554</v>
      </c>
      <c r="F144" s="38" t="s">
        <v>554</v>
      </c>
      <c r="G144" s="30" t="s">
        <v>554</v>
      </c>
      <c r="H144" s="38" t="s">
        <v>554</v>
      </c>
      <c r="I144" s="39" t="s">
        <v>110</v>
      </c>
      <c r="J144" s="85">
        <f t="shared" si="11"/>
        <v>4150</v>
      </c>
      <c r="K144" s="82">
        <v>4150</v>
      </c>
      <c r="L144" s="82">
        <f>0</f>
        <v>0</v>
      </c>
      <c r="M144" s="42" t="s">
        <v>424</v>
      </c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5"/>
      <c r="AC144" s="32"/>
      <c r="AD144" s="32"/>
      <c r="AE144" s="36"/>
      <c r="AF144" s="32"/>
      <c r="AG144" s="31"/>
      <c r="AH144" s="31"/>
      <c r="AI144" s="31"/>
      <c r="AJ144" s="31"/>
      <c r="AK144" s="31"/>
      <c r="AL144" s="31"/>
      <c r="AM144" s="31"/>
      <c r="AN144" s="31"/>
      <c r="AO144" s="35"/>
      <c r="AP144" s="33"/>
    </row>
    <row r="145" spans="1:42" s="9" customFormat="1" ht="12.5" x14ac:dyDescent="0.35">
      <c r="A145" s="43"/>
      <c r="B145" s="44" t="s">
        <v>285</v>
      </c>
      <c r="C145" s="104" t="s">
        <v>48</v>
      </c>
      <c r="D145" s="37"/>
      <c r="E145" s="30" t="s">
        <v>554</v>
      </c>
      <c r="F145" s="38" t="s">
        <v>554</v>
      </c>
      <c r="G145" s="30" t="s">
        <v>554</v>
      </c>
      <c r="H145" s="38" t="s">
        <v>554</v>
      </c>
      <c r="I145" s="39" t="s">
        <v>110</v>
      </c>
      <c r="J145" s="85">
        <f t="shared" si="11"/>
        <v>10150</v>
      </c>
      <c r="K145" s="82">
        <v>10150</v>
      </c>
      <c r="L145" s="82">
        <f>0</f>
        <v>0</v>
      </c>
      <c r="M145" s="42" t="s">
        <v>425</v>
      </c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5"/>
      <c r="AC145" s="32"/>
      <c r="AD145" s="32"/>
      <c r="AE145" s="36"/>
      <c r="AF145" s="32"/>
      <c r="AG145" s="31"/>
      <c r="AH145" s="31"/>
      <c r="AI145" s="31"/>
      <c r="AJ145" s="31"/>
      <c r="AK145" s="31"/>
      <c r="AL145" s="31"/>
      <c r="AM145" s="31"/>
      <c r="AN145" s="31"/>
      <c r="AO145" s="35"/>
      <c r="AP145" s="33"/>
    </row>
    <row r="146" spans="1:42" s="9" customFormat="1" ht="12.5" x14ac:dyDescent="0.35">
      <c r="A146" s="43"/>
      <c r="B146" s="44" t="s">
        <v>286</v>
      </c>
      <c r="C146" s="104" t="s">
        <v>48</v>
      </c>
      <c r="D146" s="37"/>
      <c r="E146" s="30" t="s">
        <v>554</v>
      </c>
      <c r="F146" s="38" t="s">
        <v>554</v>
      </c>
      <c r="G146" s="30" t="s">
        <v>554</v>
      </c>
      <c r="H146" s="38" t="s">
        <v>554</v>
      </c>
      <c r="I146" s="39" t="s">
        <v>110</v>
      </c>
      <c r="J146" s="85">
        <f t="shared" si="11"/>
        <v>1200</v>
      </c>
      <c r="K146" s="82">
        <v>1200</v>
      </c>
      <c r="L146" s="82">
        <f>0</f>
        <v>0</v>
      </c>
      <c r="M146" s="42" t="s">
        <v>426</v>
      </c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5"/>
      <c r="AC146" s="32"/>
      <c r="AD146" s="32"/>
      <c r="AE146" s="36"/>
      <c r="AF146" s="32"/>
      <c r="AG146" s="31"/>
      <c r="AH146" s="31"/>
      <c r="AI146" s="31"/>
      <c r="AJ146" s="31"/>
      <c r="AK146" s="31"/>
      <c r="AL146" s="31"/>
      <c r="AM146" s="31"/>
      <c r="AN146" s="31"/>
      <c r="AO146" s="35"/>
      <c r="AP146" s="33"/>
    </row>
    <row r="147" spans="1:42" s="9" customFormat="1" ht="12.5" x14ac:dyDescent="0.35">
      <c r="A147" s="43"/>
      <c r="B147" s="44" t="s">
        <v>287</v>
      </c>
      <c r="C147" s="104" t="s">
        <v>48</v>
      </c>
      <c r="D147" s="37"/>
      <c r="E147" s="30" t="s">
        <v>554</v>
      </c>
      <c r="F147" s="38" t="s">
        <v>554</v>
      </c>
      <c r="G147" s="30" t="s">
        <v>554</v>
      </c>
      <c r="H147" s="38" t="s">
        <v>554</v>
      </c>
      <c r="I147" s="39" t="s">
        <v>110</v>
      </c>
      <c r="J147" s="85">
        <f t="shared" si="11"/>
        <v>16800</v>
      </c>
      <c r="K147" s="82">
        <v>16800</v>
      </c>
      <c r="L147" s="82">
        <f>0</f>
        <v>0</v>
      </c>
      <c r="M147" s="42" t="s">
        <v>427</v>
      </c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5"/>
      <c r="AC147" s="32"/>
      <c r="AD147" s="32"/>
      <c r="AE147" s="36"/>
      <c r="AF147" s="32"/>
      <c r="AG147" s="31"/>
      <c r="AH147" s="31"/>
      <c r="AI147" s="31"/>
      <c r="AJ147" s="31"/>
      <c r="AK147" s="31"/>
      <c r="AL147" s="31"/>
      <c r="AM147" s="31"/>
      <c r="AN147" s="31"/>
      <c r="AO147" s="35"/>
      <c r="AP147" s="33"/>
    </row>
    <row r="148" spans="1:42" s="9" customFormat="1" ht="12.5" x14ac:dyDescent="0.35">
      <c r="A148" s="43"/>
      <c r="B148" s="44" t="s">
        <v>288</v>
      </c>
      <c r="C148" s="104" t="s">
        <v>48</v>
      </c>
      <c r="D148" s="37"/>
      <c r="E148" s="30" t="s">
        <v>554</v>
      </c>
      <c r="F148" s="38" t="s">
        <v>554</v>
      </c>
      <c r="G148" s="30" t="s">
        <v>554</v>
      </c>
      <c r="H148" s="38" t="s">
        <v>554</v>
      </c>
      <c r="I148" s="39" t="s">
        <v>110</v>
      </c>
      <c r="J148" s="85">
        <f t="shared" si="11"/>
        <v>12000</v>
      </c>
      <c r="K148" s="82">
        <v>12000</v>
      </c>
      <c r="L148" s="82">
        <f>0</f>
        <v>0</v>
      </c>
      <c r="M148" s="42" t="s">
        <v>428</v>
      </c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5"/>
      <c r="AC148" s="32"/>
      <c r="AD148" s="32"/>
      <c r="AE148" s="36"/>
      <c r="AF148" s="32"/>
      <c r="AG148" s="31"/>
      <c r="AH148" s="31"/>
      <c r="AI148" s="31"/>
      <c r="AJ148" s="31"/>
      <c r="AK148" s="31"/>
      <c r="AL148" s="31"/>
      <c r="AM148" s="31"/>
      <c r="AN148" s="31"/>
      <c r="AO148" s="35"/>
      <c r="AP148" s="33"/>
    </row>
    <row r="149" spans="1:42" s="9" customFormat="1" ht="12.5" x14ac:dyDescent="0.35">
      <c r="A149" s="43"/>
      <c r="B149" s="44" t="s">
        <v>289</v>
      </c>
      <c r="C149" s="104" t="s">
        <v>48</v>
      </c>
      <c r="D149" s="37"/>
      <c r="E149" s="30" t="s">
        <v>554</v>
      </c>
      <c r="F149" s="38" t="s">
        <v>554</v>
      </c>
      <c r="G149" s="30" t="s">
        <v>554</v>
      </c>
      <c r="H149" s="38" t="s">
        <v>554</v>
      </c>
      <c r="I149" s="39" t="s">
        <v>110</v>
      </c>
      <c r="J149" s="85">
        <f t="shared" si="11"/>
        <v>12000</v>
      </c>
      <c r="K149" s="82">
        <v>12000</v>
      </c>
      <c r="L149" s="82">
        <f>0</f>
        <v>0</v>
      </c>
      <c r="M149" s="42" t="s">
        <v>428</v>
      </c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5"/>
      <c r="AC149" s="32"/>
      <c r="AD149" s="32"/>
      <c r="AE149" s="36"/>
      <c r="AF149" s="32"/>
      <c r="AG149" s="31"/>
      <c r="AH149" s="31"/>
      <c r="AI149" s="31"/>
      <c r="AJ149" s="31"/>
      <c r="AK149" s="31"/>
      <c r="AL149" s="31"/>
      <c r="AM149" s="31"/>
      <c r="AN149" s="31"/>
      <c r="AO149" s="35"/>
      <c r="AP149" s="33"/>
    </row>
    <row r="150" spans="1:42" s="9" customFormat="1" ht="12.5" x14ac:dyDescent="0.35">
      <c r="A150" s="43"/>
      <c r="B150" s="44" t="s">
        <v>290</v>
      </c>
      <c r="C150" s="104" t="s">
        <v>48</v>
      </c>
      <c r="D150" s="37"/>
      <c r="E150" s="30" t="s">
        <v>554</v>
      </c>
      <c r="F150" s="38" t="s">
        <v>554</v>
      </c>
      <c r="G150" s="30" t="s">
        <v>554</v>
      </c>
      <c r="H150" s="38" t="s">
        <v>554</v>
      </c>
      <c r="I150" s="39" t="s">
        <v>110</v>
      </c>
      <c r="J150" s="85">
        <f t="shared" si="11"/>
        <v>12000</v>
      </c>
      <c r="K150" s="82">
        <v>12000</v>
      </c>
      <c r="L150" s="82">
        <f>0</f>
        <v>0</v>
      </c>
      <c r="M150" s="42" t="s">
        <v>428</v>
      </c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5"/>
      <c r="AC150" s="32"/>
      <c r="AD150" s="32"/>
      <c r="AE150" s="36"/>
      <c r="AF150" s="32"/>
      <c r="AG150" s="31"/>
      <c r="AH150" s="31"/>
      <c r="AI150" s="31"/>
      <c r="AJ150" s="31"/>
      <c r="AK150" s="31"/>
      <c r="AL150" s="31"/>
      <c r="AM150" s="31"/>
      <c r="AN150" s="31"/>
      <c r="AO150" s="35"/>
      <c r="AP150" s="33"/>
    </row>
    <row r="151" spans="1:42" s="9" customFormat="1" ht="12.5" x14ac:dyDescent="0.35">
      <c r="A151" s="43"/>
      <c r="B151" s="44" t="s">
        <v>291</v>
      </c>
      <c r="C151" s="104" t="s">
        <v>48</v>
      </c>
      <c r="D151" s="37"/>
      <c r="E151" s="30" t="s">
        <v>554</v>
      </c>
      <c r="F151" s="38" t="s">
        <v>554</v>
      </c>
      <c r="G151" s="30" t="s">
        <v>554</v>
      </c>
      <c r="H151" s="38" t="s">
        <v>554</v>
      </c>
      <c r="I151" s="39" t="s">
        <v>110</v>
      </c>
      <c r="J151" s="85">
        <f t="shared" si="11"/>
        <v>3600</v>
      </c>
      <c r="K151" s="82">
        <v>3600</v>
      </c>
      <c r="L151" s="82">
        <f>0</f>
        <v>0</v>
      </c>
      <c r="M151" s="42" t="s">
        <v>429</v>
      </c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5"/>
      <c r="AC151" s="32"/>
      <c r="AD151" s="32"/>
      <c r="AE151" s="36"/>
      <c r="AF151" s="32"/>
      <c r="AG151" s="31"/>
      <c r="AH151" s="31"/>
      <c r="AI151" s="31"/>
      <c r="AJ151" s="31"/>
      <c r="AK151" s="31"/>
      <c r="AL151" s="31"/>
      <c r="AM151" s="31"/>
      <c r="AN151" s="31"/>
      <c r="AO151" s="35"/>
      <c r="AP151" s="33"/>
    </row>
    <row r="152" spans="1:42" s="9" customFormat="1" ht="12.5" x14ac:dyDescent="0.35">
      <c r="A152" s="43"/>
      <c r="B152" s="44" t="s">
        <v>292</v>
      </c>
      <c r="C152" s="104" t="s">
        <v>48</v>
      </c>
      <c r="D152" s="37"/>
      <c r="E152" s="30" t="s">
        <v>554</v>
      </c>
      <c r="F152" s="38" t="s">
        <v>554</v>
      </c>
      <c r="G152" s="30" t="s">
        <v>554</v>
      </c>
      <c r="H152" s="38" t="s">
        <v>554</v>
      </c>
      <c r="I152" s="39" t="s">
        <v>110</v>
      </c>
      <c r="J152" s="85">
        <f t="shared" si="11"/>
        <v>1000</v>
      </c>
      <c r="K152" s="82">
        <v>1000</v>
      </c>
      <c r="L152" s="82">
        <f>0</f>
        <v>0</v>
      </c>
      <c r="M152" s="42" t="s">
        <v>430</v>
      </c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5"/>
      <c r="AC152" s="32"/>
      <c r="AD152" s="32"/>
      <c r="AE152" s="36"/>
      <c r="AF152" s="32"/>
      <c r="AG152" s="31"/>
      <c r="AH152" s="31"/>
      <c r="AI152" s="31"/>
      <c r="AJ152" s="31"/>
      <c r="AK152" s="31"/>
      <c r="AL152" s="31"/>
      <c r="AM152" s="31"/>
      <c r="AN152" s="31"/>
      <c r="AO152" s="35"/>
      <c r="AP152" s="33"/>
    </row>
    <row r="153" spans="1:42" s="9" customFormat="1" ht="12.5" x14ac:dyDescent="0.35">
      <c r="A153" s="43"/>
      <c r="B153" s="44" t="s">
        <v>293</v>
      </c>
      <c r="C153" s="104" t="s">
        <v>48</v>
      </c>
      <c r="D153" s="37"/>
      <c r="E153" s="30" t="s">
        <v>554</v>
      </c>
      <c r="F153" s="38" t="s">
        <v>554</v>
      </c>
      <c r="G153" s="30" t="s">
        <v>554</v>
      </c>
      <c r="H153" s="38" t="s">
        <v>554</v>
      </c>
      <c r="I153" s="39" t="s">
        <v>110</v>
      </c>
      <c r="J153" s="85">
        <f t="shared" si="11"/>
        <v>3000</v>
      </c>
      <c r="K153" s="82">
        <v>3000</v>
      </c>
      <c r="L153" s="82">
        <f>0</f>
        <v>0</v>
      </c>
      <c r="M153" s="42" t="s">
        <v>431</v>
      </c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5"/>
      <c r="AC153" s="32"/>
      <c r="AD153" s="32"/>
      <c r="AE153" s="36"/>
      <c r="AF153" s="32"/>
      <c r="AG153" s="31"/>
      <c r="AH153" s="31"/>
      <c r="AI153" s="31"/>
      <c r="AJ153" s="31"/>
      <c r="AK153" s="31"/>
      <c r="AL153" s="31"/>
      <c r="AM153" s="31"/>
      <c r="AN153" s="31"/>
      <c r="AO153" s="35"/>
      <c r="AP153" s="33"/>
    </row>
    <row r="154" spans="1:42" s="9" customFormat="1" ht="12.5" x14ac:dyDescent="0.35">
      <c r="A154" s="43"/>
      <c r="B154" s="44" t="s">
        <v>294</v>
      </c>
      <c r="C154" s="104" t="s">
        <v>48</v>
      </c>
      <c r="D154" s="37"/>
      <c r="E154" s="30" t="s">
        <v>554</v>
      </c>
      <c r="F154" s="38" t="s">
        <v>554</v>
      </c>
      <c r="G154" s="30" t="s">
        <v>554</v>
      </c>
      <c r="H154" s="38" t="s">
        <v>554</v>
      </c>
      <c r="I154" s="39" t="s">
        <v>110</v>
      </c>
      <c r="J154" s="85">
        <f t="shared" si="11"/>
        <v>186600</v>
      </c>
      <c r="K154" s="82">
        <v>186600</v>
      </c>
      <c r="L154" s="82">
        <f>0</f>
        <v>0</v>
      </c>
      <c r="M154" s="42" t="s">
        <v>432</v>
      </c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5"/>
      <c r="AC154" s="32"/>
      <c r="AD154" s="32"/>
      <c r="AE154" s="36"/>
      <c r="AF154" s="32"/>
      <c r="AG154" s="31"/>
      <c r="AH154" s="31"/>
      <c r="AI154" s="31"/>
      <c r="AJ154" s="31"/>
      <c r="AK154" s="31"/>
      <c r="AL154" s="31"/>
      <c r="AM154" s="31"/>
      <c r="AN154" s="31"/>
      <c r="AO154" s="35"/>
      <c r="AP154" s="33"/>
    </row>
    <row r="155" spans="1:42" s="9" customFormat="1" ht="12.5" x14ac:dyDescent="0.35">
      <c r="A155" s="43"/>
      <c r="B155" s="44" t="s">
        <v>295</v>
      </c>
      <c r="C155" s="104" t="s">
        <v>48</v>
      </c>
      <c r="D155" s="37"/>
      <c r="E155" s="30" t="s">
        <v>554</v>
      </c>
      <c r="F155" s="38" t="s">
        <v>554</v>
      </c>
      <c r="G155" s="30" t="s">
        <v>554</v>
      </c>
      <c r="H155" s="38" t="s">
        <v>554</v>
      </c>
      <c r="I155" s="39" t="s">
        <v>110</v>
      </c>
      <c r="J155" s="85">
        <f t="shared" si="11"/>
        <v>152300</v>
      </c>
      <c r="K155" s="82">
        <v>152300</v>
      </c>
      <c r="L155" s="82">
        <f>0</f>
        <v>0</v>
      </c>
      <c r="M155" s="42" t="s">
        <v>433</v>
      </c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5"/>
      <c r="AC155" s="32"/>
      <c r="AD155" s="32"/>
      <c r="AE155" s="36"/>
      <c r="AF155" s="32"/>
      <c r="AG155" s="31"/>
      <c r="AH155" s="31"/>
      <c r="AI155" s="31"/>
      <c r="AJ155" s="31"/>
      <c r="AK155" s="31"/>
      <c r="AL155" s="31"/>
      <c r="AM155" s="31"/>
      <c r="AN155" s="31"/>
      <c r="AO155" s="35"/>
      <c r="AP155" s="33"/>
    </row>
    <row r="156" spans="1:42" s="9" customFormat="1" ht="12.5" x14ac:dyDescent="0.35">
      <c r="A156" s="43"/>
      <c r="B156" s="44" t="s">
        <v>296</v>
      </c>
      <c r="C156" s="104" t="s">
        <v>48</v>
      </c>
      <c r="D156" s="37"/>
      <c r="E156" s="30" t="s">
        <v>554</v>
      </c>
      <c r="F156" s="38" t="s">
        <v>554</v>
      </c>
      <c r="G156" s="30" t="s">
        <v>554</v>
      </c>
      <c r="H156" s="38" t="s">
        <v>554</v>
      </c>
      <c r="I156" s="39" t="s">
        <v>110</v>
      </c>
      <c r="J156" s="85">
        <f t="shared" si="11"/>
        <v>1400</v>
      </c>
      <c r="K156" s="82">
        <v>1400</v>
      </c>
      <c r="L156" s="82">
        <f>0</f>
        <v>0</v>
      </c>
      <c r="M156" s="42" t="s">
        <v>434</v>
      </c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5"/>
      <c r="AC156" s="32"/>
      <c r="AD156" s="32"/>
      <c r="AE156" s="36"/>
      <c r="AF156" s="32"/>
      <c r="AG156" s="31"/>
      <c r="AH156" s="31"/>
      <c r="AI156" s="31"/>
      <c r="AJ156" s="31"/>
      <c r="AK156" s="31"/>
      <c r="AL156" s="31"/>
      <c r="AM156" s="31"/>
      <c r="AN156" s="31"/>
      <c r="AO156" s="35"/>
      <c r="AP156" s="33"/>
    </row>
    <row r="157" spans="1:42" s="9" customFormat="1" ht="12.5" x14ac:dyDescent="0.35">
      <c r="A157" s="43"/>
      <c r="B157" s="44" t="s">
        <v>297</v>
      </c>
      <c r="C157" s="104" t="s">
        <v>48</v>
      </c>
      <c r="D157" s="37"/>
      <c r="E157" s="30" t="s">
        <v>554</v>
      </c>
      <c r="F157" s="38" t="s">
        <v>554</v>
      </c>
      <c r="G157" s="30" t="s">
        <v>554</v>
      </c>
      <c r="H157" s="38" t="s">
        <v>554</v>
      </c>
      <c r="I157" s="39" t="s">
        <v>110</v>
      </c>
      <c r="J157" s="85">
        <f t="shared" si="11"/>
        <v>6300</v>
      </c>
      <c r="K157" s="82">
        <v>6300</v>
      </c>
      <c r="L157" s="82">
        <f>0</f>
        <v>0</v>
      </c>
      <c r="M157" s="42" t="s">
        <v>435</v>
      </c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5"/>
      <c r="AC157" s="32"/>
      <c r="AD157" s="32"/>
      <c r="AE157" s="36"/>
      <c r="AF157" s="32"/>
      <c r="AG157" s="31"/>
      <c r="AH157" s="31"/>
      <c r="AI157" s="31"/>
      <c r="AJ157" s="31"/>
      <c r="AK157" s="31"/>
      <c r="AL157" s="31"/>
      <c r="AM157" s="31"/>
      <c r="AN157" s="31"/>
      <c r="AO157" s="35"/>
      <c r="AP157" s="33"/>
    </row>
    <row r="158" spans="1:42" s="9" customFormat="1" ht="12.5" x14ac:dyDescent="0.35">
      <c r="A158" s="43"/>
      <c r="B158" s="44" t="s">
        <v>298</v>
      </c>
      <c r="C158" s="104" t="s">
        <v>48</v>
      </c>
      <c r="D158" s="37"/>
      <c r="E158" s="30" t="s">
        <v>554</v>
      </c>
      <c r="F158" s="38" t="s">
        <v>554</v>
      </c>
      <c r="G158" s="30" t="s">
        <v>554</v>
      </c>
      <c r="H158" s="38" t="s">
        <v>554</v>
      </c>
      <c r="I158" s="39" t="s">
        <v>110</v>
      </c>
      <c r="J158" s="85">
        <f t="shared" si="11"/>
        <v>3000</v>
      </c>
      <c r="K158" s="82">
        <v>3000</v>
      </c>
      <c r="L158" s="82">
        <f>0</f>
        <v>0</v>
      </c>
      <c r="M158" s="42" t="s">
        <v>436</v>
      </c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5"/>
      <c r="AC158" s="32"/>
      <c r="AD158" s="32"/>
      <c r="AE158" s="36"/>
      <c r="AF158" s="32"/>
      <c r="AG158" s="31"/>
      <c r="AH158" s="31"/>
      <c r="AI158" s="31"/>
      <c r="AJ158" s="31"/>
      <c r="AK158" s="31"/>
      <c r="AL158" s="31"/>
      <c r="AM158" s="31"/>
      <c r="AN158" s="31"/>
      <c r="AO158" s="35"/>
      <c r="AP158" s="33"/>
    </row>
    <row r="159" spans="1:42" s="9" customFormat="1" ht="12.5" x14ac:dyDescent="0.35">
      <c r="A159" s="43"/>
      <c r="B159" s="44" t="s">
        <v>299</v>
      </c>
      <c r="C159" s="104" t="s">
        <v>48</v>
      </c>
      <c r="D159" s="37"/>
      <c r="E159" s="30" t="s">
        <v>554</v>
      </c>
      <c r="F159" s="38" t="s">
        <v>554</v>
      </c>
      <c r="G159" s="30" t="s">
        <v>554</v>
      </c>
      <c r="H159" s="38" t="s">
        <v>554</v>
      </c>
      <c r="I159" s="39" t="s">
        <v>110</v>
      </c>
      <c r="J159" s="85">
        <f t="shared" si="11"/>
        <v>1200</v>
      </c>
      <c r="K159" s="82">
        <v>1200</v>
      </c>
      <c r="L159" s="82">
        <f>0</f>
        <v>0</v>
      </c>
      <c r="M159" s="42" t="s">
        <v>396</v>
      </c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5"/>
      <c r="AC159" s="32"/>
      <c r="AD159" s="32"/>
      <c r="AE159" s="36"/>
      <c r="AF159" s="32"/>
      <c r="AG159" s="31"/>
      <c r="AH159" s="31"/>
      <c r="AI159" s="31"/>
      <c r="AJ159" s="31"/>
      <c r="AK159" s="31"/>
      <c r="AL159" s="31"/>
      <c r="AM159" s="31"/>
      <c r="AN159" s="31"/>
      <c r="AO159" s="35"/>
      <c r="AP159" s="33"/>
    </row>
    <row r="160" spans="1:42" s="9" customFormat="1" ht="12.5" x14ac:dyDescent="0.35">
      <c r="A160" s="43"/>
      <c r="B160" s="44" t="s">
        <v>300</v>
      </c>
      <c r="C160" s="104" t="s">
        <v>48</v>
      </c>
      <c r="D160" s="37"/>
      <c r="E160" s="30" t="s">
        <v>554</v>
      </c>
      <c r="F160" s="38" t="s">
        <v>554</v>
      </c>
      <c r="G160" s="30" t="s">
        <v>554</v>
      </c>
      <c r="H160" s="38" t="s">
        <v>554</v>
      </c>
      <c r="I160" s="39" t="s">
        <v>110</v>
      </c>
      <c r="J160" s="85">
        <f t="shared" si="11"/>
        <v>9040</v>
      </c>
      <c r="K160" s="82">
        <v>9040</v>
      </c>
      <c r="L160" s="82">
        <f>0</f>
        <v>0</v>
      </c>
      <c r="M160" s="42" t="s">
        <v>437</v>
      </c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5"/>
      <c r="AC160" s="32"/>
      <c r="AD160" s="32"/>
      <c r="AE160" s="36"/>
      <c r="AF160" s="32"/>
      <c r="AG160" s="31"/>
      <c r="AH160" s="31"/>
      <c r="AI160" s="31"/>
      <c r="AJ160" s="31"/>
      <c r="AK160" s="31"/>
      <c r="AL160" s="31"/>
      <c r="AM160" s="31"/>
      <c r="AN160" s="31"/>
      <c r="AO160" s="35"/>
      <c r="AP160" s="33"/>
    </row>
    <row r="161" spans="1:42" s="9" customFormat="1" ht="12.5" x14ac:dyDescent="0.35">
      <c r="A161" s="43"/>
      <c r="B161" s="44" t="s">
        <v>301</v>
      </c>
      <c r="C161" s="104" t="s">
        <v>48</v>
      </c>
      <c r="D161" s="37"/>
      <c r="E161" s="30" t="s">
        <v>554</v>
      </c>
      <c r="F161" s="38" t="s">
        <v>554</v>
      </c>
      <c r="G161" s="30" t="s">
        <v>554</v>
      </c>
      <c r="H161" s="38" t="s">
        <v>554</v>
      </c>
      <c r="I161" s="39" t="s">
        <v>110</v>
      </c>
      <c r="J161" s="85">
        <f t="shared" si="11"/>
        <v>960</v>
      </c>
      <c r="K161" s="82">
        <v>960</v>
      </c>
      <c r="L161" s="82">
        <f>0</f>
        <v>0</v>
      </c>
      <c r="M161" s="42" t="s">
        <v>438</v>
      </c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5"/>
      <c r="AC161" s="32"/>
      <c r="AD161" s="32"/>
      <c r="AE161" s="36"/>
      <c r="AF161" s="32"/>
      <c r="AG161" s="31"/>
      <c r="AH161" s="31"/>
      <c r="AI161" s="31"/>
      <c r="AJ161" s="31"/>
      <c r="AK161" s="31"/>
      <c r="AL161" s="31"/>
      <c r="AM161" s="31"/>
      <c r="AN161" s="31"/>
      <c r="AO161" s="35"/>
      <c r="AP161" s="33"/>
    </row>
    <row r="162" spans="1:42" s="9" customFormat="1" ht="12.5" x14ac:dyDescent="0.35">
      <c r="A162" s="43"/>
      <c r="B162" s="44" t="s">
        <v>302</v>
      </c>
      <c r="C162" s="104" t="s">
        <v>48</v>
      </c>
      <c r="D162" s="37"/>
      <c r="E162" s="30" t="s">
        <v>554</v>
      </c>
      <c r="F162" s="38" t="s">
        <v>554</v>
      </c>
      <c r="G162" s="30" t="s">
        <v>554</v>
      </c>
      <c r="H162" s="38" t="s">
        <v>554</v>
      </c>
      <c r="I162" s="39" t="s">
        <v>110</v>
      </c>
      <c r="J162" s="85">
        <f t="shared" si="11"/>
        <v>2400</v>
      </c>
      <c r="K162" s="82">
        <v>2400</v>
      </c>
      <c r="L162" s="82">
        <f>0</f>
        <v>0</v>
      </c>
      <c r="M162" s="42" t="s">
        <v>438</v>
      </c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5"/>
      <c r="AC162" s="32"/>
      <c r="AD162" s="32"/>
      <c r="AE162" s="36"/>
      <c r="AF162" s="32"/>
      <c r="AG162" s="31"/>
      <c r="AH162" s="31"/>
      <c r="AI162" s="31"/>
      <c r="AJ162" s="31"/>
      <c r="AK162" s="31"/>
      <c r="AL162" s="31"/>
      <c r="AM162" s="31"/>
      <c r="AN162" s="31"/>
      <c r="AO162" s="35"/>
      <c r="AP162" s="33"/>
    </row>
    <row r="163" spans="1:42" s="9" customFormat="1" ht="12.5" x14ac:dyDescent="0.35">
      <c r="A163" s="43"/>
      <c r="B163" s="44" t="s">
        <v>303</v>
      </c>
      <c r="C163" s="104" t="s">
        <v>48</v>
      </c>
      <c r="D163" s="37"/>
      <c r="E163" s="30" t="s">
        <v>554</v>
      </c>
      <c r="F163" s="38" t="s">
        <v>554</v>
      </c>
      <c r="G163" s="30" t="s">
        <v>554</v>
      </c>
      <c r="H163" s="38" t="s">
        <v>554</v>
      </c>
      <c r="I163" s="39" t="s">
        <v>110</v>
      </c>
      <c r="J163" s="85">
        <f t="shared" si="11"/>
        <v>600</v>
      </c>
      <c r="K163" s="82">
        <v>600</v>
      </c>
      <c r="L163" s="82">
        <f>0</f>
        <v>0</v>
      </c>
      <c r="M163" s="42" t="s">
        <v>426</v>
      </c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5"/>
      <c r="AC163" s="32"/>
      <c r="AD163" s="32"/>
      <c r="AE163" s="36"/>
      <c r="AF163" s="32"/>
      <c r="AG163" s="31"/>
      <c r="AH163" s="31"/>
      <c r="AI163" s="31"/>
      <c r="AJ163" s="31"/>
      <c r="AK163" s="31"/>
      <c r="AL163" s="31"/>
      <c r="AM163" s="31"/>
      <c r="AN163" s="31"/>
      <c r="AO163" s="35"/>
      <c r="AP163" s="33"/>
    </row>
    <row r="164" spans="1:42" s="9" customFormat="1" ht="12.5" x14ac:dyDescent="0.35">
      <c r="A164" s="43"/>
      <c r="B164" s="44" t="s">
        <v>304</v>
      </c>
      <c r="C164" s="104" t="s">
        <v>48</v>
      </c>
      <c r="D164" s="37"/>
      <c r="E164" s="30" t="s">
        <v>554</v>
      </c>
      <c r="F164" s="38" t="s">
        <v>554</v>
      </c>
      <c r="G164" s="30" t="s">
        <v>554</v>
      </c>
      <c r="H164" s="38" t="s">
        <v>554</v>
      </c>
      <c r="I164" s="39" t="s">
        <v>110</v>
      </c>
      <c r="J164" s="85">
        <f t="shared" si="11"/>
        <v>4950</v>
      </c>
      <c r="K164" s="82">
        <v>4950</v>
      </c>
      <c r="L164" s="82">
        <f>0</f>
        <v>0</v>
      </c>
      <c r="M164" s="42" t="s">
        <v>439</v>
      </c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5"/>
      <c r="AC164" s="32"/>
      <c r="AD164" s="32"/>
      <c r="AE164" s="36"/>
      <c r="AF164" s="32"/>
      <c r="AG164" s="31"/>
      <c r="AH164" s="31"/>
      <c r="AI164" s="31"/>
      <c r="AJ164" s="31"/>
      <c r="AK164" s="31"/>
      <c r="AL164" s="31"/>
      <c r="AM164" s="31"/>
      <c r="AN164" s="31"/>
      <c r="AO164" s="35"/>
      <c r="AP164" s="33"/>
    </row>
    <row r="165" spans="1:42" s="9" customFormat="1" ht="12.5" x14ac:dyDescent="0.35">
      <c r="A165" s="43"/>
      <c r="B165" s="44" t="s">
        <v>305</v>
      </c>
      <c r="C165" s="104" t="s">
        <v>48</v>
      </c>
      <c r="D165" s="37"/>
      <c r="E165" s="30" t="s">
        <v>554</v>
      </c>
      <c r="F165" s="38" t="s">
        <v>554</v>
      </c>
      <c r="G165" s="30" t="s">
        <v>554</v>
      </c>
      <c r="H165" s="38" t="s">
        <v>554</v>
      </c>
      <c r="I165" s="39" t="s">
        <v>110</v>
      </c>
      <c r="J165" s="85">
        <f t="shared" si="11"/>
        <v>7020</v>
      </c>
      <c r="K165" s="82">
        <v>7020</v>
      </c>
      <c r="L165" s="82">
        <f>0</f>
        <v>0</v>
      </c>
      <c r="M165" s="42" t="s">
        <v>440</v>
      </c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5"/>
      <c r="AC165" s="32"/>
      <c r="AD165" s="32"/>
      <c r="AE165" s="36"/>
      <c r="AF165" s="32"/>
      <c r="AG165" s="31"/>
      <c r="AH165" s="31"/>
      <c r="AI165" s="31"/>
      <c r="AJ165" s="31"/>
      <c r="AK165" s="31"/>
      <c r="AL165" s="31"/>
      <c r="AM165" s="31"/>
      <c r="AN165" s="31"/>
      <c r="AO165" s="35"/>
      <c r="AP165" s="33"/>
    </row>
    <row r="166" spans="1:42" s="9" customFormat="1" ht="12.5" x14ac:dyDescent="0.35">
      <c r="A166" s="43"/>
      <c r="B166" s="44" t="s">
        <v>306</v>
      </c>
      <c r="C166" s="104" t="s">
        <v>48</v>
      </c>
      <c r="D166" s="37"/>
      <c r="E166" s="30" t="s">
        <v>554</v>
      </c>
      <c r="F166" s="38" t="s">
        <v>554</v>
      </c>
      <c r="G166" s="30" t="s">
        <v>554</v>
      </c>
      <c r="H166" s="38" t="s">
        <v>554</v>
      </c>
      <c r="I166" s="39" t="s">
        <v>110</v>
      </c>
      <c r="J166" s="85">
        <f t="shared" ref="J166:J229" si="13">K166+L166</f>
        <v>1440</v>
      </c>
      <c r="K166" s="82">
        <v>1440</v>
      </c>
      <c r="L166" s="82">
        <f>0</f>
        <v>0</v>
      </c>
      <c r="M166" s="42" t="s">
        <v>441</v>
      </c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5"/>
      <c r="AC166" s="32"/>
      <c r="AD166" s="32"/>
      <c r="AE166" s="36"/>
      <c r="AF166" s="32"/>
      <c r="AG166" s="31"/>
      <c r="AH166" s="31"/>
      <c r="AI166" s="31"/>
      <c r="AJ166" s="31"/>
      <c r="AK166" s="31"/>
      <c r="AL166" s="31"/>
      <c r="AM166" s="31"/>
      <c r="AN166" s="31"/>
      <c r="AO166" s="35"/>
      <c r="AP166" s="33"/>
    </row>
    <row r="167" spans="1:42" s="9" customFormat="1" ht="12.5" x14ac:dyDescent="0.35">
      <c r="A167" s="43"/>
      <c r="B167" s="44" t="s">
        <v>307</v>
      </c>
      <c r="C167" s="104" t="s">
        <v>48</v>
      </c>
      <c r="D167" s="37"/>
      <c r="E167" s="30" t="s">
        <v>554</v>
      </c>
      <c r="F167" s="38" t="s">
        <v>554</v>
      </c>
      <c r="G167" s="30" t="s">
        <v>554</v>
      </c>
      <c r="H167" s="38" t="s">
        <v>554</v>
      </c>
      <c r="I167" s="39" t="s">
        <v>110</v>
      </c>
      <c r="J167" s="85">
        <f t="shared" si="13"/>
        <v>720</v>
      </c>
      <c r="K167" s="82">
        <v>720</v>
      </c>
      <c r="L167" s="82">
        <f>0</f>
        <v>0</v>
      </c>
      <c r="M167" s="42" t="s">
        <v>429</v>
      </c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5"/>
      <c r="AC167" s="32"/>
      <c r="AD167" s="32"/>
      <c r="AE167" s="36"/>
      <c r="AF167" s="32"/>
      <c r="AG167" s="31"/>
      <c r="AH167" s="31"/>
      <c r="AI167" s="31"/>
      <c r="AJ167" s="31"/>
      <c r="AK167" s="31"/>
      <c r="AL167" s="31"/>
      <c r="AM167" s="31"/>
      <c r="AN167" s="31"/>
      <c r="AO167" s="35"/>
      <c r="AP167" s="33"/>
    </row>
    <row r="168" spans="1:42" s="9" customFormat="1" ht="12.5" x14ac:dyDescent="0.35">
      <c r="A168" s="43"/>
      <c r="B168" s="44" t="s">
        <v>308</v>
      </c>
      <c r="C168" s="104" t="s">
        <v>48</v>
      </c>
      <c r="D168" s="37"/>
      <c r="E168" s="30" t="s">
        <v>554</v>
      </c>
      <c r="F168" s="38" t="s">
        <v>554</v>
      </c>
      <c r="G168" s="30" t="s">
        <v>554</v>
      </c>
      <c r="H168" s="38" t="s">
        <v>554</v>
      </c>
      <c r="I168" s="39" t="s">
        <v>110</v>
      </c>
      <c r="J168" s="85">
        <f t="shared" si="13"/>
        <v>1440</v>
      </c>
      <c r="K168" s="82">
        <v>1440</v>
      </c>
      <c r="L168" s="82">
        <f>0</f>
        <v>0</v>
      </c>
      <c r="M168" s="42" t="s">
        <v>441</v>
      </c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5"/>
      <c r="AC168" s="32"/>
      <c r="AD168" s="32"/>
      <c r="AE168" s="36"/>
      <c r="AF168" s="32"/>
      <c r="AG168" s="31"/>
      <c r="AH168" s="31"/>
      <c r="AI168" s="31"/>
      <c r="AJ168" s="31"/>
      <c r="AK168" s="31"/>
      <c r="AL168" s="31"/>
      <c r="AM168" s="31"/>
      <c r="AN168" s="31"/>
      <c r="AO168" s="35"/>
      <c r="AP168" s="33"/>
    </row>
    <row r="169" spans="1:42" s="9" customFormat="1" ht="12.5" x14ac:dyDescent="0.35">
      <c r="A169" s="43"/>
      <c r="B169" s="44" t="s">
        <v>309</v>
      </c>
      <c r="C169" s="104" t="s">
        <v>48</v>
      </c>
      <c r="D169" s="37"/>
      <c r="E169" s="30" t="s">
        <v>554</v>
      </c>
      <c r="F169" s="38" t="s">
        <v>554</v>
      </c>
      <c r="G169" s="30" t="s">
        <v>554</v>
      </c>
      <c r="H169" s="38" t="s">
        <v>554</v>
      </c>
      <c r="I169" s="39" t="s">
        <v>110</v>
      </c>
      <c r="J169" s="85">
        <f t="shared" si="13"/>
        <v>37400</v>
      </c>
      <c r="K169" s="82">
        <v>37400</v>
      </c>
      <c r="L169" s="82">
        <f>0</f>
        <v>0</v>
      </c>
      <c r="M169" s="42" t="s">
        <v>442</v>
      </c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5"/>
      <c r="AC169" s="32"/>
      <c r="AD169" s="32"/>
      <c r="AE169" s="36"/>
      <c r="AF169" s="32"/>
      <c r="AG169" s="31"/>
      <c r="AH169" s="31"/>
      <c r="AI169" s="31"/>
      <c r="AJ169" s="31"/>
      <c r="AK169" s="31"/>
      <c r="AL169" s="31"/>
      <c r="AM169" s="31"/>
      <c r="AN169" s="31"/>
      <c r="AO169" s="35"/>
      <c r="AP169" s="33"/>
    </row>
    <row r="170" spans="1:42" s="9" customFormat="1" ht="12.5" x14ac:dyDescent="0.35">
      <c r="A170" s="43"/>
      <c r="B170" s="44" t="s">
        <v>310</v>
      </c>
      <c r="C170" s="104" t="s">
        <v>48</v>
      </c>
      <c r="D170" s="37"/>
      <c r="E170" s="30" t="s">
        <v>554</v>
      </c>
      <c r="F170" s="38" t="s">
        <v>554</v>
      </c>
      <c r="G170" s="30" t="s">
        <v>554</v>
      </c>
      <c r="H170" s="38" t="s">
        <v>554</v>
      </c>
      <c r="I170" s="39" t="s">
        <v>110</v>
      </c>
      <c r="J170" s="85">
        <f t="shared" si="13"/>
        <v>30800</v>
      </c>
      <c r="K170" s="82">
        <v>30800</v>
      </c>
      <c r="L170" s="82">
        <f>0</f>
        <v>0</v>
      </c>
      <c r="M170" s="42" t="s">
        <v>443</v>
      </c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5"/>
      <c r="AC170" s="32"/>
      <c r="AD170" s="32"/>
      <c r="AE170" s="36"/>
      <c r="AF170" s="32"/>
      <c r="AG170" s="31"/>
      <c r="AH170" s="31"/>
      <c r="AI170" s="31"/>
      <c r="AJ170" s="31"/>
      <c r="AK170" s="31"/>
      <c r="AL170" s="31"/>
      <c r="AM170" s="31"/>
      <c r="AN170" s="31"/>
      <c r="AO170" s="35"/>
      <c r="AP170" s="33"/>
    </row>
    <row r="171" spans="1:42" s="9" customFormat="1" ht="12.5" x14ac:dyDescent="0.35">
      <c r="A171" s="43"/>
      <c r="B171" s="44" t="s">
        <v>311</v>
      </c>
      <c r="C171" s="104" t="s">
        <v>48</v>
      </c>
      <c r="D171" s="37"/>
      <c r="E171" s="30" t="s">
        <v>554</v>
      </c>
      <c r="F171" s="38" t="s">
        <v>554</v>
      </c>
      <c r="G171" s="30" t="s">
        <v>554</v>
      </c>
      <c r="H171" s="38" t="s">
        <v>554</v>
      </c>
      <c r="I171" s="39" t="s">
        <v>110</v>
      </c>
      <c r="J171" s="85">
        <f t="shared" si="13"/>
        <v>262900</v>
      </c>
      <c r="K171" s="82">
        <v>262900</v>
      </c>
      <c r="L171" s="82">
        <f>0</f>
        <v>0</v>
      </c>
      <c r="M171" s="42" t="s">
        <v>444</v>
      </c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5"/>
      <c r="AC171" s="32"/>
      <c r="AD171" s="32"/>
      <c r="AE171" s="36"/>
      <c r="AF171" s="32"/>
      <c r="AG171" s="31"/>
      <c r="AH171" s="31"/>
      <c r="AI171" s="31"/>
      <c r="AJ171" s="31"/>
      <c r="AK171" s="31"/>
      <c r="AL171" s="31"/>
      <c r="AM171" s="31"/>
      <c r="AN171" s="31"/>
      <c r="AO171" s="35"/>
      <c r="AP171" s="33"/>
    </row>
    <row r="172" spans="1:42" s="9" customFormat="1" ht="12.5" x14ac:dyDescent="0.35">
      <c r="A172" s="43"/>
      <c r="B172" s="44" t="s">
        <v>312</v>
      </c>
      <c r="C172" s="104" t="s">
        <v>48</v>
      </c>
      <c r="D172" s="37"/>
      <c r="E172" s="30" t="s">
        <v>554</v>
      </c>
      <c r="F172" s="38" t="s">
        <v>554</v>
      </c>
      <c r="G172" s="30" t="s">
        <v>554</v>
      </c>
      <c r="H172" s="38" t="s">
        <v>554</v>
      </c>
      <c r="I172" s="39" t="s">
        <v>110</v>
      </c>
      <c r="J172" s="85">
        <f t="shared" si="13"/>
        <v>243100</v>
      </c>
      <c r="K172" s="82">
        <v>243100</v>
      </c>
      <c r="L172" s="82">
        <f>0</f>
        <v>0</v>
      </c>
      <c r="M172" s="42" t="s">
        <v>445</v>
      </c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5"/>
      <c r="AC172" s="32"/>
      <c r="AD172" s="32"/>
      <c r="AE172" s="36"/>
      <c r="AF172" s="32"/>
      <c r="AG172" s="31"/>
      <c r="AH172" s="31"/>
      <c r="AI172" s="31"/>
      <c r="AJ172" s="31"/>
      <c r="AK172" s="31"/>
      <c r="AL172" s="31"/>
      <c r="AM172" s="31"/>
      <c r="AN172" s="31"/>
      <c r="AO172" s="35"/>
      <c r="AP172" s="33"/>
    </row>
    <row r="173" spans="1:42" s="9" customFormat="1" ht="12.5" x14ac:dyDescent="0.35">
      <c r="A173" s="43"/>
      <c r="B173" s="44" t="s">
        <v>313</v>
      </c>
      <c r="C173" s="104" t="s">
        <v>48</v>
      </c>
      <c r="D173" s="37"/>
      <c r="E173" s="30" t="s">
        <v>554</v>
      </c>
      <c r="F173" s="38" t="s">
        <v>554</v>
      </c>
      <c r="G173" s="30" t="s">
        <v>554</v>
      </c>
      <c r="H173" s="38" t="s">
        <v>554</v>
      </c>
      <c r="I173" s="39" t="s">
        <v>110</v>
      </c>
      <c r="J173" s="85">
        <f t="shared" si="13"/>
        <v>11000</v>
      </c>
      <c r="K173" s="82">
        <v>11000</v>
      </c>
      <c r="L173" s="82">
        <f>0</f>
        <v>0</v>
      </c>
      <c r="M173" s="42" t="s">
        <v>446</v>
      </c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5"/>
      <c r="AC173" s="32"/>
      <c r="AD173" s="32"/>
      <c r="AE173" s="36"/>
      <c r="AF173" s="32"/>
      <c r="AG173" s="31"/>
      <c r="AH173" s="31"/>
      <c r="AI173" s="31"/>
      <c r="AJ173" s="31"/>
      <c r="AK173" s="31"/>
      <c r="AL173" s="31"/>
      <c r="AM173" s="31"/>
      <c r="AN173" s="31"/>
      <c r="AO173" s="35"/>
      <c r="AP173" s="33"/>
    </row>
    <row r="174" spans="1:42" s="9" customFormat="1" ht="12.5" x14ac:dyDescent="0.35">
      <c r="A174" s="43"/>
      <c r="B174" s="44" t="s">
        <v>314</v>
      </c>
      <c r="C174" s="104" t="s">
        <v>48</v>
      </c>
      <c r="D174" s="37"/>
      <c r="E174" s="30" t="s">
        <v>554</v>
      </c>
      <c r="F174" s="38" t="s">
        <v>554</v>
      </c>
      <c r="G174" s="30" t="s">
        <v>554</v>
      </c>
      <c r="H174" s="38" t="s">
        <v>554</v>
      </c>
      <c r="I174" s="39" t="s">
        <v>110</v>
      </c>
      <c r="J174" s="85">
        <f t="shared" si="13"/>
        <v>6600</v>
      </c>
      <c r="K174" s="82">
        <v>6600</v>
      </c>
      <c r="L174" s="82">
        <f>0</f>
        <v>0</v>
      </c>
      <c r="M174" s="42" t="s">
        <v>447</v>
      </c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5"/>
      <c r="AC174" s="32"/>
      <c r="AD174" s="32"/>
      <c r="AE174" s="36"/>
      <c r="AF174" s="32"/>
      <c r="AG174" s="31"/>
      <c r="AH174" s="31"/>
      <c r="AI174" s="31"/>
      <c r="AJ174" s="31"/>
      <c r="AK174" s="31"/>
      <c r="AL174" s="31"/>
      <c r="AM174" s="31"/>
      <c r="AN174" s="31"/>
      <c r="AO174" s="35"/>
      <c r="AP174" s="33"/>
    </row>
    <row r="175" spans="1:42" s="9" customFormat="1" ht="12.5" x14ac:dyDescent="0.35">
      <c r="A175" s="43"/>
      <c r="B175" s="44" t="s">
        <v>315</v>
      </c>
      <c r="C175" s="104" t="s">
        <v>48</v>
      </c>
      <c r="D175" s="37"/>
      <c r="E175" s="30" t="s">
        <v>554</v>
      </c>
      <c r="F175" s="38" t="s">
        <v>554</v>
      </c>
      <c r="G175" s="30" t="s">
        <v>554</v>
      </c>
      <c r="H175" s="38" t="s">
        <v>554</v>
      </c>
      <c r="I175" s="39" t="s">
        <v>110</v>
      </c>
      <c r="J175" s="85">
        <f t="shared" si="13"/>
        <v>57750</v>
      </c>
      <c r="K175" s="82">
        <v>57750</v>
      </c>
      <c r="L175" s="82">
        <f>0</f>
        <v>0</v>
      </c>
      <c r="M175" s="42" t="s">
        <v>448</v>
      </c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5"/>
      <c r="AC175" s="32"/>
      <c r="AD175" s="32"/>
      <c r="AE175" s="36"/>
      <c r="AF175" s="32"/>
      <c r="AG175" s="31"/>
      <c r="AH175" s="31"/>
      <c r="AI175" s="31"/>
      <c r="AJ175" s="31"/>
      <c r="AK175" s="31"/>
      <c r="AL175" s="31"/>
      <c r="AM175" s="31"/>
      <c r="AN175" s="31"/>
      <c r="AO175" s="35"/>
      <c r="AP175" s="33"/>
    </row>
    <row r="176" spans="1:42" s="9" customFormat="1" ht="12.5" x14ac:dyDescent="0.35">
      <c r="A176" s="43"/>
      <c r="B176" s="44" t="s">
        <v>316</v>
      </c>
      <c r="C176" s="104" t="s">
        <v>48</v>
      </c>
      <c r="D176" s="37"/>
      <c r="E176" s="30" t="s">
        <v>554</v>
      </c>
      <c r="F176" s="38" t="s">
        <v>554</v>
      </c>
      <c r="G176" s="30" t="s">
        <v>554</v>
      </c>
      <c r="H176" s="38" t="s">
        <v>554</v>
      </c>
      <c r="I176" s="39" t="s">
        <v>110</v>
      </c>
      <c r="J176" s="85">
        <f t="shared" si="13"/>
        <v>1800</v>
      </c>
      <c r="K176" s="82">
        <v>1800</v>
      </c>
      <c r="L176" s="82">
        <f>0</f>
        <v>0</v>
      </c>
      <c r="M176" s="42" t="s">
        <v>449</v>
      </c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5"/>
      <c r="AC176" s="32"/>
      <c r="AD176" s="32"/>
      <c r="AE176" s="36"/>
      <c r="AF176" s="32"/>
      <c r="AG176" s="31"/>
      <c r="AH176" s="31"/>
      <c r="AI176" s="31"/>
      <c r="AJ176" s="31"/>
      <c r="AK176" s="31"/>
      <c r="AL176" s="31"/>
      <c r="AM176" s="31"/>
      <c r="AN176" s="31"/>
      <c r="AO176" s="35"/>
      <c r="AP176" s="33"/>
    </row>
    <row r="177" spans="1:42" s="9" customFormat="1" ht="12.5" x14ac:dyDescent="0.35">
      <c r="A177" s="43"/>
      <c r="B177" s="44" t="s">
        <v>317</v>
      </c>
      <c r="C177" s="104" t="s">
        <v>48</v>
      </c>
      <c r="D177" s="37"/>
      <c r="E177" s="30" t="s">
        <v>554</v>
      </c>
      <c r="F177" s="38" t="s">
        <v>554</v>
      </c>
      <c r="G177" s="30" t="s">
        <v>554</v>
      </c>
      <c r="H177" s="38" t="s">
        <v>554</v>
      </c>
      <c r="I177" s="39" t="s">
        <v>110</v>
      </c>
      <c r="J177" s="85">
        <f t="shared" si="13"/>
        <v>6800</v>
      </c>
      <c r="K177" s="82">
        <v>6800</v>
      </c>
      <c r="L177" s="82">
        <f>0</f>
        <v>0</v>
      </c>
      <c r="M177" s="42" t="s">
        <v>450</v>
      </c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5"/>
      <c r="AC177" s="32"/>
      <c r="AD177" s="32"/>
      <c r="AE177" s="36"/>
      <c r="AF177" s="32"/>
      <c r="AG177" s="31"/>
      <c r="AH177" s="31"/>
      <c r="AI177" s="31"/>
      <c r="AJ177" s="31"/>
      <c r="AK177" s="31"/>
      <c r="AL177" s="31"/>
      <c r="AM177" s="31"/>
      <c r="AN177" s="31"/>
      <c r="AO177" s="35"/>
      <c r="AP177" s="33"/>
    </row>
    <row r="178" spans="1:42" s="9" customFormat="1" ht="12.5" x14ac:dyDescent="0.35">
      <c r="A178" s="43"/>
      <c r="B178" s="44" t="s">
        <v>318</v>
      </c>
      <c r="C178" s="104" t="s">
        <v>48</v>
      </c>
      <c r="D178" s="37"/>
      <c r="E178" s="30" t="s">
        <v>554</v>
      </c>
      <c r="F178" s="38" t="s">
        <v>554</v>
      </c>
      <c r="G178" s="30" t="s">
        <v>554</v>
      </c>
      <c r="H178" s="38" t="s">
        <v>554</v>
      </c>
      <c r="I178" s="39" t="s">
        <v>110</v>
      </c>
      <c r="J178" s="85">
        <f t="shared" si="13"/>
        <v>9000</v>
      </c>
      <c r="K178" s="82">
        <v>9000</v>
      </c>
      <c r="L178" s="82">
        <f>0</f>
        <v>0</v>
      </c>
      <c r="M178" s="42" t="s">
        <v>396</v>
      </c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5"/>
      <c r="AC178" s="32"/>
      <c r="AD178" s="32"/>
      <c r="AE178" s="36"/>
      <c r="AF178" s="32"/>
      <c r="AG178" s="31"/>
      <c r="AH178" s="31"/>
      <c r="AI178" s="31"/>
      <c r="AJ178" s="31"/>
      <c r="AK178" s="31"/>
      <c r="AL178" s="31"/>
      <c r="AM178" s="31"/>
      <c r="AN178" s="31"/>
      <c r="AO178" s="35"/>
      <c r="AP178" s="33"/>
    </row>
    <row r="179" spans="1:42" s="9" customFormat="1" ht="12.5" x14ac:dyDescent="0.35">
      <c r="A179" s="43"/>
      <c r="B179" s="44" t="s">
        <v>319</v>
      </c>
      <c r="C179" s="104" t="s">
        <v>48</v>
      </c>
      <c r="D179" s="37"/>
      <c r="E179" s="30" t="s">
        <v>554</v>
      </c>
      <c r="F179" s="38" t="s">
        <v>554</v>
      </c>
      <c r="G179" s="30" t="s">
        <v>554</v>
      </c>
      <c r="H179" s="38" t="s">
        <v>554</v>
      </c>
      <c r="I179" s="39" t="s">
        <v>110</v>
      </c>
      <c r="J179" s="85">
        <f t="shared" si="13"/>
        <v>2400</v>
      </c>
      <c r="K179" s="82">
        <v>2400</v>
      </c>
      <c r="L179" s="82">
        <f>0</f>
        <v>0</v>
      </c>
      <c r="M179" s="42" t="s">
        <v>450</v>
      </c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5"/>
      <c r="AC179" s="32"/>
      <c r="AD179" s="32"/>
      <c r="AE179" s="36"/>
      <c r="AF179" s="32"/>
      <c r="AG179" s="31"/>
      <c r="AH179" s="31"/>
      <c r="AI179" s="31"/>
      <c r="AJ179" s="31"/>
      <c r="AK179" s="31"/>
      <c r="AL179" s="31"/>
      <c r="AM179" s="31"/>
      <c r="AN179" s="31"/>
      <c r="AO179" s="35"/>
      <c r="AP179" s="33"/>
    </row>
    <row r="180" spans="1:42" s="9" customFormat="1" ht="12.5" x14ac:dyDescent="0.35">
      <c r="A180" s="43"/>
      <c r="B180" s="44" t="s">
        <v>320</v>
      </c>
      <c r="C180" s="104" t="s">
        <v>48</v>
      </c>
      <c r="D180" s="37"/>
      <c r="E180" s="30" t="s">
        <v>554</v>
      </c>
      <c r="F180" s="38" t="s">
        <v>554</v>
      </c>
      <c r="G180" s="30" t="s">
        <v>554</v>
      </c>
      <c r="H180" s="38" t="s">
        <v>554</v>
      </c>
      <c r="I180" s="39" t="s">
        <v>110</v>
      </c>
      <c r="J180" s="85">
        <f t="shared" si="13"/>
        <v>27230</v>
      </c>
      <c r="K180" s="82">
        <v>27230</v>
      </c>
      <c r="L180" s="82">
        <f>0</f>
        <v>0</v>
      </c>
      <c r="M180" s="42" t="s">
        <v>451</v>
      </c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5"/>
      <c r="AC180" s="32"/>
      <c r="AD180" s="32"/>
      <c r="AE180" s="36"/>
      <c r="AF180" s="32"/>
      <c r="AG180" s="31"/>
      <c r="AH180" s="31"/>
      <c r="AI180" s="31"/>
      <c r="AJ180" s="31"/>
      <c r="AK180" s="31"/>
      <c r="AL180" s="31"/>
      <c r="AM180" s="31"/>
      <c r="AN180" s="31"/>
      <c r="AO180" s="35"/>
      <c r="AP180" s="33"/>
    </row>
    <row r="181" spans="1:42" s="9" customFormat="1" ht="12.5" x14ac:dyDescent="0.35">
      <c r="A181" s="43"/>
      <c r="B181" s="44" t="s">
        <v>321</v>
      </c>
      <c r="C181" s="104" t="s">
        <v>48</v>
      </c>
      <c r="D181" s="37"/>
      <c r="E181" s="30" t="s">
        <v>554</v>
      </c>
      <c r="F181" s="38" t="s">
        <v>554</v>
      </c>
      <c r="G181" s="30" t="s">
        <v>554</v>
      </c>
      <c r="H181" s="38" t="s">
        <v>554</v>
      </c>
      <c r="I181" s="39" t="s">
        <v>110</v>
      </c>
      <c r="J181" s="85">
        <f t="shared" si="13"/>
        <v>1200</v>
      </c>
      <c r="K181" s="82">
        <v>1200</v>
      </c>
      <c r="L181" s="82">
        <f>0</f>
        <v>0</v>
      </c>
      <c r="M181" s="42" t="s">
        <v>395</v>
      </c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5"/>
      <c r="AC181" s="32"/>
      <c r="AD181" s="32"/>
      <c r="AE181" s="36"/>
      <c r="AF181" s="32"/>
      <c r="AG181" s="31"/>
      <c r="AH181" s="31"/>
      <c r="AI181" s="31"/>
      <c r="AJ181" s="31"/>
      <c r="AK181" s="31"/>
      <c r="AL181" s="31"/>
      <c r="AM181" s="31"/>
      <c r="AN181" s="31"/>
      <c r="AO181" s="35"/>
      <c r="AP181" s="33"/>
    </row>
    <row r="182" spans="1:42" s="9" customFormat="1" ht="12.5" x14ac:dyDescent="0.35">
      <c r="A182" s="43"/>
      <c r="B182" s="44" t="s">
        <v>322</v>
      </c>
      <c r="C182" s="104" t="s">
        <v>48</v>
      </c>
      <c r="D182" s="37"/>
      <c r="E182" s="30" t="s">
        <v>554</v>
      </c>
      <c r="F182" s="38" t="s">
        <v>554</v>
      </c>
      <c r="G182" s="30" t="s">
        <v>554</v>
      </c>
      <c r="H182" s="38" t="s">
        <v>554</v>
      </c>
      <c r="I182" s="39" t="s">
        <v>110</v>
      </c>
      <c r="J182" s="85">
        <f t="shared" si="13"/>
        <v>51600</v>
      </c>
      <c r="K182" s="82">
        <v>51600</v>
      </c>
      <c r="L182" s="82">
        <f>0</f>
        <v>0</v>
      </c>
      <c r="M182" s="42" t="s">
        <v>452</v>
      </c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5"/>
      <c r="AC182" s="32"/>
      <c r="AD182" s="32"/>
      <c r="AE182" s="36"/>
      <c r="AF182" s="32"/>
      <c r="AG182" s="31"/>
      <c r="AH182" s="31"/>
      <c r="AI182" s="31"/>
      <c r="AJ182" s="31"/>
      <c r="AK182" s="31"/>
      <c r="AL182" s="31"/>
      <c r="AM182" s="31"/>
      <c r="AN182" s="31"/>
      <c r="AO182" s="35"/>
      <c r="AP182" s="33"/>
    </row>
    <row r="183" spans="1:42" s="9" customFormat="1" ht="12.5" x14ac:dyDescent="0.35">
      <c r="A183" s="43"/>
      <c r="B183" s="44" t="s">
        <v>323</v>
      </c>
      <c r="C183" s="104" t="s">
        <v>48</v>
      </c>
      <c r="D183" s="37"/>
      <c r="E183" s="30" t="s">
        <v>554</v>
      </c>
      <c r="F183" s="38" t="s">
        <v>554</v>
      </c>
      <c r="G183" s="30" t="s">
        <v>554</v>
      </c>
      <c r="H183" s="38" t="s">
        <v>554</v>
      </c>
      <c r="I183" s="39" t="s">
        <v>110</v>
      </c>
      <c r="J183" s="85">
        <f t="shared" si="13"/>
        <v>3000</v>
      </c>
      <c r="K183" s="82">
        <v>3000</v>
      </c>
      <c r="L183" s="82">
        <f>0</f>
        <v>0</v>
      </c>
      <c r="M183" s="42" t="s">
        <v>453</v>
      </c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5"/>
      <c r="AC183" s="32"/>
      <c r="AD183" s="32"/>
      <c r="AE183" s="36"/>
      <c r="AF183" s="32"/>
      <c r="AG183" s="31"/>
      <c r="AH183" s="31"/>
      <c r="AI183" s="31"/>
      <c r="AJ183" s="31"/>
      <c r="AK183" s="31"/>
      <c r="AL183" s="31"/>
      <c r="AM183" s="31"/>
      <c r="AN183" s="31"/>
      <c r="AO183" s="35"/>
      <c r="AP183" s="33"/>
    </row>
    <row r="184" spans="1:42" s="9" customFormat="1" ht="12.5" x14ac:dyDescent="0.35">
      <c r="A184" s="43"/>
      <c r="B184" s="44" t="s">
        <v>324</v>
      </c>
      <c r="C184" s="104" t="s">
        <v>48</v>
      </c>
      <c r="D184" s="37"/>
      <c r="E184" s="30" t="s">
        <v>554</v>
      </c>
      <c r="F184" s="38" t="s">
        <v>554</v>
      </c>
      <c r="G184" s="30" t="s">
        <v>554</v>
      </c>
      <c r="H184" s="38" t="s">
        <v>554</v>
      </c>
      <c r="I184" s="39" t="s">
        <v>110</v>
      </c>
      <c r="J184" s="85">
        <f t="shared" si="13"/>
        <v>15000</v>
      </c>
      <c r="K184" s="82">
        <v>15000</v>
      </c>
      <c r="L184" s="82">
        <f>0</f>
        <v>0</v>
      </c>
      <c r="M184" s="42" t="s">
        <v>454</v>
      </c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5"/>
      <c r="AC184" s="32"/>
      <c r="AD184" s="32"/>
      <c r="AE184" s="36"/>
      <c r="AF184" s="32"/>
      <c r="AG184" s="31"/>
      <c r="AH184" s="31"/>
      <c r="AI184" s="31"/>
      <c r="AJ184" s="31"/>
      <c r="AK184" s="31"/>
      <c r="AL184" s="31"/>
      <c r="AM184" s="31"/>
      <c r="AN184" s="31"/>
      <c r="AO184" s="35"/>
      <c r="AP184" s="33"/>
    </row>
    <row r="185" spans="1:42" s="9" customFormat="1" ht="12.5" x14ac:dyDescent="0.35">
      <c r="A185" s="43"/>
      <c r="B185" s="44" t="s">
        <v>325</v>
      </c>
      <c r="C185" s="104" t="s">
        <v>48</v>
      </c>
      <c r="D185" s="37"/>
      <c r="E185" s="30" t="s">
        <v>554</v>
      </c>
      <c r="F185" s="38" t="s">
        <v>554</v>
      </c>
      <c r="G185" s="30" t="s">
        <v>554</v>
      </c>
      <c r="H185" s="38" t="s">
        <v>554</v>
      </c>
      <c r="I185" s="39" t="s">
        <v>110</v>
      </c>
      <c r="J185" s="85">
        <f t="shared" si="13"/>
        <v>45000</v>
      </c>
      <c r="K185" s="82">
        <v>45000</v>
      </c>
      <c r="L185" s="82">
        <f>0</f>
        <v>0</v>
      </c>
      <c r="M185" s="42" t="s">
        <v>455</v>
      </c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5"/>
      <c r="AC185" s="32"/>
      <c r="AD185" s="32"/>
      <c r="AE185" s="36"/>
      <c r="AF185" s="32"/>
      <c r="AG185" s="31"/>
      <c r="AH185" s="31"/>
      <c r="AI185" s="31"/>
      <c r="AJ185" s="31"/>
      <c r="AK185" s="31"/>
      <c r="AL185" s="31"/>
      <c r="AM185" s="31"/>
      <c r="AN185" s="31"/>
      <c r="AO185" s="35"/>
      <c r="AP185" s="33"/>
    </row>
    <row r="186" spans="1:42" s="9" customFormat="1" ht="12.5" x14ac:dyDescent="0.35">
      <c r="A186" s="43"/>
      <c r="B186" s="44" t="s">
        <v>326</v>
      </c>
      <c r="C186" s="104" t="s">
        <v>48</v>
      </c>
      <c r="D186" s="37"/>
      <c r="E186" s="30" t="s">
        <v>554</v>
      </c>
      <c r="F186" s="38" t="s">
        <v>554</v>
      </c>
      <c r="G186" s="30" t="s">
        <v>554</v>
      </c>
      <c r="H186" s="38" t="s">
        <v>554</v>
      </c>
      <c r="I186" s="39" t="s">
        <v>110</v>
      </c>
      <c r="J186" s="85">
        <f t="shared" si="13"/>
        <v>69600</v>
      </c>
      <c r="K186" s="82">
        <v>69600</v>
      </c>
      <c r="L186" s="82">
        <f>0</f>
        <v>0</v>
      </c>
      <c r="M186" s="42" t="s">
        <v>456</v>
      </c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5"/>
      <c r="AC186" s="32"/>
      <c r="AD186" s="32"/>
      <c r="AE186" s="36"/>
      <c r="AF186" s="32"/>
      <c r="AG186" s="31"/>
      <c r="AH186" s="31"/>
      <c r="AI186" s="31"/>
      <c r="AJ186" s="31"/>
      <c r="AK186" s="31"/>
      <c r="AL186" s="31"/>
      <c r="AM186" s="31"/>
      <c r="AN186" s="31"/>
      <c r="AO186" s="35"/>
      <c r="AP186" s="33"/>
    </row>
    <row r="187" spans="1:42" s="9" customFormat="1" ht="12.5" x14ac:dyDescent="0.35">
      <c r="A187" s="43"/>
      <c r="B187" s="44" t="s">
        <v>327</v>
      </c>
      <c r="C187" s="104" t="s">
        <v>48</v>
      </c>
      <c r="D187" s="37"/>
      <c r="E187" s="30" t="s">
        <v>554</v>
      </c>
      <c r="F187" s="38" t="s">
        <v>554</v>
      </c>
      <c r="G187" s="30" t="s">
        <v>554</v>
      </c>
      <c r="H187" s="38" t="s">
        <v>554</v>
      </c>
      <c r="I187" s="39" t="s">
        <v>110</v>
      </c>
      <c r="J187" s="85">
        <f t="shared" si="13"/>
        <v>2400</v>
      </c>
      <c r="K187" s="82">
        <v>2400</v>
      </c>
      <c r="L187" s="82">
        <f>0</f>
        <v>0</v>
      </c>
      <c r="M187" s="42" t="s">
        <v>402</v>
      </c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5"/>
      <c r="AC187" s="32"/>
      <c r="AD187" s="32"/>
      <c r="AE187" s="36"/>
      <c r="AF187" s="32"/>
      <c r="AG187" s="31"/>
      <c r="AH187" s="31"/>
      <c r="AI187" s="31"/>
      <c r="AJ187" s="31"/>
      <c r="AK187" s="31"/>
      <c r="AL187" s="31"/>
      <c r="AM187" s="31"/>
      <c r="AN187" s="31"/>
      <c r="AO187" s="35"/>
      <c r="AP187" s="33"/>
    </row>
    <row r="188" spans="1:42" s="9" customFormat="1" ht="12.5" x14ac:dyDescent="0.35">
      <c r="A188" s="43"/>
      <c r="B188" s="44" t="s">
        <v>328</v>
      </c>
      <c r="C188" s="104" t="s">
        <v>48</v>
      </c>
      <c r="D188" s="37"/>
      <c r="E188" s="30" t="s">
        <v>554</v>
      </c>
      <c r="F188" s="38" t="s">
        <v>554</v>
      </c>
      <c r="G188" s="30" t="s">
        <v>554</v>
      </c>
      <c r="H188" s="38" t="s">
        <v>554</v>
      </c>
      <c r="I188" s="39" t="s">
        <v>110</v>
      </c>
      <c r="J188" s="85">
        <f t="shared" si="13"/>
        <v>2400</v>
      </c>
      <c r="K188" s="82">
        <v>2400</v>
      </c>
      <c r="L188" s="82">
        <f>0</f>
        <v>0</v>
      </c>
      <c r="M188" s="42" t="s">
        <v>402</v>
      </c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5"/>
      <c r="AC188" s="32"/>
      <c r="AD188" s="32"/>
      <c r="AE188" s="36"/>
      <c r="AF188" s="32"/>
      <c r="AG188" s="31"/>
      <c r="AH188" s="31"/>
      <c r="AI188" s="31"/>
      <c r="AJ188" s="31"/>
      <c r="AK188" s="31"/>
      <c r="AL188" s="31"/>
      <c r="AM188" s="31"/>
      <c r="AN188" s="31"/>
      <c r="AO188" s="35"/>
      <c r="AP188" s="33"/>
    </row>
    <row r="189" spans="1:42" s="9" customFormat="1" ht="12.5" x14ac:dyDescent="0.35">
      <c r="A189" s="43"/>
      <c r="B189" s="44" t="s">
        <v>329</v>
      </c>
      <c r="C189" s="104" t="s">
        <v>48</v>
      </c>
      <c r="D189" s="37"/>
      <c r="E189" s="30" t="s">
        <v>554</v>
      </c>
      <c r="F189" s="38" t="s">
        <v>554</v>
      </c>
      <c r="G189" s="30" t="s">
        <v>554</v>
      </c>
      <c r="H189" s="38" t="s">
        <v>554</v>
      </c>
      <c r="I189" s="39" t="s">
        <v>110</v>
      </c>
      <c r="J189" s="85">
        <f t="shared" si="13"/>
        <v>13800</v>
      </c>
      <c r="K189" s="82">
        <v>13800</v>
      </c>
      <c r="L189" s="82">
        <f>0</f>
        <v>0</v>
      </c>
      <c r="M189" s="42" t="s">
        <v>457</v>
      </c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5"/>
      <c r="AC189" s="32"/>
      <c r="AD189" s="32"/>
      <c r="AE189" s="36"/>
      <c r="AF189" s="32"/>
      <c r="AG189" s="31"/>
      <c r="AH189" s="31"/>
      <c r="AI189" s="31"/>
      <c r="AJ189" s="31"/>
      <c r="AK189" s="31"/>
      <c r="AL189" s="31"/>
      <c r="AM189" s="31"/>
      <c r="AN189" s="31"/>
      <c r="AO189" s="35"/>
      <c r="AP189" s="33"/>
    </row>
    <row r="190" spans="1:42" s="9" customFormat="1" ht="12.5" x14ac:dyDescent="0.35">
      <c r="A190" s="43"/>
      <c r="B190" s="44" t="s">
        <v>330</v>
      </c>
      <c r="C190" s="104" t="s">
        <v>48</v>
      </c>
      <c r="D190" s="37"/>
      <c r="E190" s="30" t="s">
        <v>554</v>
      </c>
      <c r="F190" s="38" t="s">
        <v>554</v>
      </c>
      <c r="G190" s="30" t="s">
        <v>554</v>
      </c>
      <c r="H190" s="38" t="s">
        <v>554</v>
      </c>
      <c r="I190" s="39" t="s">
        <v>110</v>
      </c>
      <c r="J190" s="85">
        <f t="shared" si="13"/>
        <v>28500</v>
      </c>
      <c r="K190" s="82">
        <v>28500</v>
      </c>
      <c r="L190" s="82">
        <f>0</f>
        <v>0</v>
      </c>
      <c r="M190" s="42" t="s">
        <v>458</v>
      </c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5"/>
      <c r="AC190" s="32"/>
      <c r="AD190" s="32"/>
      <c r="AE190" s="36"/>
      <c r="AF190" s="32"/>
      <c r="AG190" s="31"/>
      <c r="AH190" s="31"/>
      <c r="AI190" s="31"/>
      <c r="AJ190" s="31"/>
      <c r="AK190" s="31"/>
      <c r="AL190" s="31"/>
      <c r="AM190" s="31"/>
      <c r="AN190" s="31"/>
      <c r="AO190" s="35"/>
      <c r="AP190" s="33"/>
    </row>
    <row r="191" spans="1:42" s="9" customFormat="1" ht="12.5" x14ac:dyDescent="0.35">
      <c r="A191" s="43"/>
      <c r="B191" s="44" t="s">
        <v>331</v>
      </c>
      <c r="C191" s="104" t="s">
        <v>48</v>
      </c>
      <c r="D191" s="37"/>
      <c r="E191" s="30" t="s">
        <v>554</v>
      </c>
      <c r="F191" s="38" t="s">
        <v>554</v>
      </c>
      <c r="G191" s="30" t="s">
        <v>554</v>
      </c>
      <c r="H191" s="38" t="s">
        <v>554</v>
      </c>
      <c r="I191" s="39" t="s">
        <v>110</v>
      </c>
      <c r="J191" s="85">
        <f t="shared" si="13"/>
        <v>3900</v>
      </c>
      <c r="K191" s="82">
        <v>3900</v>
      </c>
      <c r="L191" s="82">
        <f>0</f>
        <v>0</v>
      </c>
      <c r="M191" s="42" t="s">
        <v>459</v>
      </c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5"/>
      <c r="AC191" s="32"/>
      <c r="AD191" s="32"/>
      <c r="AE191" s="36"/>
      <c r="AF191" s="32"/>
      <c r="AG191" s="31"/>
      <c r="AH191" s="31"/>
      <c r="AI191" s="31"/>
      <c r="AJ191" s="31"/>
      <c r="AK191" s="31"/>
      <c r="AL191" s="31"/>
      <c r="AM191" s="31"/>
      <c r="AN191" s="31"/>
      <c r="AO191" s="35"/>
      <c r="AP191" s="33"/>
    </row>
    <row r="192" spans="1:42" s="9" customFormat="1" ht="12.5" x14ac:dyDescent="0.35">
      <c r="A192" s="43"/>
      <c r="B192" s="44" t="s">
        <v>332</v>
      </c>
      <c r="C192" s="104" t="s">
        <v>48</v>
      </c>
      <c r="D192" s="37"/>
      <c r="E192" s="30" t="s">
        <v>554</v>
      </c>
      <c r="F192" s="38" t="s">
        <v>554</v>
      </c>
      <c r="G192" s="30" t="s">
        <v>554</v>
      </c>
      <c r="H192" s="38" t="s">
        <v>554</v>
      </c>
      <c r="I192" s="39" t="s">
        <v>110</v>
      </c>
      <c r="J192" s="85">
        <f t="shared" si="13"/>
        <v>5600</v>
      </c>
      <c r="K192" s="82">
        <v>5600</v>
      </c>
      <c r="L192" s="82">
        <f>0</f>
        <v>0</v>
      </c>
      <c r="M192" s="42" t="s">
        <v>460</v>
      </c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5"/>
      <c r="AC192" s="32"/>
      <c r="AD192" s="32"/>
      <c r="AE192" s="36"/>
      <c r="AF192" s="32"/>
      <c r="AG192" s="31"/>
      <c r="AH192" s="31"/>
      <c r="AI192" s="31"/>
      <c r="AJ192" s="31"/>
      <c r="AK192" s="31"/>
      <c r="AL192" s="31"/>
      <c r="AM192" s="31"/>
      <c r="AN192" s="31"/>
      <c r="AO192" s="35"/>
      <c r="AP192" s="33"/>
    </row>
    <row r="193" spans="1:42" s="9" customFormat="1" ht="12.5" x14ac:dyDescent="0.35">
      <c r="A193" s="43"/>
      <c r="B193" s="44" t="s">
        <v>333</v>
      </c>
      <c r="C193" s="104" t="s">
        <v>48</v>
      </c>
      <c r="D193" s="37"/>
      <c r="E193" s="30" t="s">
        <v>554</v>
      </c>
      <c r="F193" s="38" t="s">
        <v>554</v>
      </c>
      <c r="G193" s="30" t="s">
        <v>554</v>
      </c>
      <c r="H193" s="38" t="s">
        <v>554</v>
      </c>
      <c r="I193" s="39" t="s">
        <v>110</v>
      </c>
      <c r="J193" s="85">
        <f t="shared" si="13"/>
        <v>1440</v>
      </c>
      <c r="K193" s="82">
        <v>1440</v>
      </c>
      <c r="L193" s="82">
        <f>0</f>
        <v>0</v>
      </c>
      <c r="M193" s="42" t="s">
        <v>461</v>
      </c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5"/>
      <c r="AC193" s="32"/>
      <c r="AD193" s="32"/>
      <c r="AE193" s="36"/>
      <c r="AF193" s="32"/>
      <c r="AG193" s="31"/>
      <c r="AH193" s="31"/>
      <c r="AI193" s="31"/>
      <c r="AJ193" s="31"/>
      <c r="AK193" s="31"/>
      <c r="AL193" s="31"/>
      <c r="AM193" s="31"/>
      <c r="AN193" s="31"/>
      <c r="AO193" s="35"/>
      <c r="AP193" s="33"/>
    </row>
    <row r="194" spans="1:42" s="9" customFormat="1" ht="12.5" x14ac:dyDescent="0.35">
      <c r="A194" s="43"/>
      <c r="B194" s="44" t="s">
        <v>334</v>
      </c>
      <c r="C194" s="104" t="s">
        <v>48</v>
      </c>
      <c r="D194" s="37"/>
      <c r="E194" s="30" t="s">
        <v>554</v>
      </c>
      <c r="F194" s="38" t="s">
        <v>554</v>
      </c>
      <c r="G194" s="30" t="s">
        <v>554</v>
      </c>
      <c r="H194" s="38" t="s">
        <v>554</v>
      </c>
      <c r="I194" s="39" t="s">
        <v>110</v>
      </c>
      <c r="J194" s="85">
        <f t="shared" si="13"/>
        <v>31000</v>
      </c>
      <c r="K194" s="82">
        <v>31000</v>
      </c>
      <c r="L194" s="82">
        <f>0</f>
        <v>0</v>
      </c>
      <c r="M194" s="42" t="s">
        <v>462</v>
      </c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5"/>
      <c r="AC194" s="32"/>
      <c r="AD194" s="32"/>
      <c r="AE194" s="36"/>
      <c r="AF194" s="32"/>
      <c r="AG194" s="31"/>
      <c r="AH194" s="31"/>
      <c r="AI194" s="31"/>
      <c r="AJ194" s="31"/>
      <c r="AK194" s="31"/>
      <c r="AL194" s="31"/>
      <c r="AM194" s="31"/>
      <c r="AN194" s="31"/>
      <c r="AO194" s="35"/>
      <c r="AP194" s="33"/>
    </row>
    <row r="195" spans="1:42" s="9" customFormat="1" ht="12.5" x14ac:dyDescent="0.35">
      <c r="A195" s="43"/>
      <c r="B195" s="44" t="s">
        <v>335</v>
      </c>
      <c r="C195" s="104" t="s">
        <v>48</v>
      </c>
      <c r="D195" s="37"/>
      <c r="E195" s="30" t="s">
        <v>554</v>
      </c>
      <c r="F195" s="38" t="s">
        <v>554</v>
      </c>
      <c r="G195" s="30" t="s">
        <v>554</v>
      </c>
      <c r="H195" s="38" t="s">
        <v>554</v>
      </c>
      <c r="I195" s="39" t="s">
        <v>110</v>
      </c>
      <c r="J195" s="85">
        <f t="shared" si="13"/>
        <v>2485</v>
      </c>
      <c r="K195" s="82">
        <v>2485</v>
      </c>
      <c r="L195" s="82">
        <f>0</f>
        <v>0</v>
      </c>
      <c r="M195" s="42" t="s">
        <v>463</v>
      </c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5"/>
      <c r="AC195" s="32"/>
      <c r="AD195" s="32"/>
      <c r="AE195" s="36"/>
      <c r="AF195" s="32"/>
      <c r="AG195" s="31"/>
      <c r="AH195" s="31"/>
      <c r="AI195" s="31"/>
      <c r="AJ195" s="31"/>
      <c r="AK195" s="31"/>
      <c r="AL195" s="31"/>
      <c r="AM195" s="31"/>
      <c r="AN195" s="31"/>
      <c r="AO195" s="35"/>
      <c r="AP195" s="33"/>
    </row>
    <row r="196" spans="1:42" s="9" customFormat="1" ht="12.5" x14ac:dyDescent="0.35">
      <c r="A196" s="43"/>
      <c r="B196" s="44" t="s">
        <v>336</v>
      </c>
      <c r="C196" s="104" t="s">
        <v>48</v>
      </c>
      <c r="D196" s="37"/>
      <c r="E196" s="30" t="s">
        <v>554</v>
      </c>
      <c r="F196" s="38" t="s">
        <v>554</v>
      </c>
      <c r="G196" s="30" t="s">
        <v>554</v>
      </c>
      <c r="H196" s="38" t="s">
        <v>554</v>
      </c>
      <c r="I196" s="39" t="s">
        <v>110</v>
      </c>
      <c r="J196" s="85">
        <f t="shared" si="13"/>
        <v>2130</v>
      </c>
      <c r="K196" s="82">
        <v>2130</v>
      </c>
      <c r="L196" s="82">
        <f>0</f>
        <v>0</v>
      </c>
      <c r="M196" s="42" t="s">
        <v>463</v>
      </c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5"/>
      <c r="AC196" s="32"/>
      <c r="AD196" s="32"/>
      <c r="AE196" s="36"/>
      <c r="AF196" s="32"/>
      <c r="AG196" s="31"/>
      <c r="AH196" s="31"/>
      <c r="AI196" s="31"/>
      <c r="AJ196" s="31"/>
      <c r="AK196" s="31"/>
      <c r="AL196" s="31"/>
      <c r="AM196" s="31"/>
      <c r="AN196" s="31"/>
      <c r="AO196" s="35"/>
      <c r="AP196" s="33"/>
    </row>
    <row r="197" spans="1:42" s="9" customFormat="1" ht="12.5" x14ac:dyDescent="0.35">
      <c r="A197" s="43"/>
      <c r="B197" s="44" t="s">
        <v>337</v>
      </c>
      <c r="C197" s="104" t="s">
        <v>48</v>
      </c>
      <c r="D197" s="37"/>
      <c r="E197" s="30" t="s">
        <v>554</v>
      </c>
      <c r="F197" s="38" t="s">
        <v>554</v>
      </c>
      <c r="G197" s="30" t="s">
        <v>554</v>
      </c>
      <c r="H197" s="38" t="s">
        <v>554</v>
      </c>
      <c r="I197" s="39" t="s">
        <v>110</v>
      </c>
      <c r="J197" s="85">
        <f t="shared" si="13"/>
        <v>1750</v>
      </c>
      <c r="K197" s="82">
        <v>1750</v>
      </c>
      <c r="L197" s="82">
        <f>0</f>
        <v>0</v>
      </c>
      <c r="M197" s="42" t="s">
        <v>464</v>
      </c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5"/>
      <c r="AC197" s="32"/>
      <c r="AD197" s="32"/>
      <c r="AE197" s="36"/>
      <c r="AF197" s="32"/>
      <c r="AG197" s="31"/>
      <c r="AH197" s="31"/>
      <c r="AI197" s="31"/>
      <c r="AJ197" s="31"/>
      <c r="AK197" s="31"/>
      <c r="AL197" s="31"/>
      <c r="AM197" s="31"/>
      <c r="AN197" s="31"/>
      <c r="AO197" s="35"/>
      <c r="AP197" s="33"/>
    </row>
    <row r="198" spans="1:42" s="9" customFormat="1" ht="12.5" x14ac:dyDescent="0.35">
      <c r="A198" s="43"/>
      <c r="B198" s="44" t="s">
        <v>338</v>
      </c>
      <c r="C198" s="104" t="s">
        <v>48</v>
      </c>
      <c r="D198" s="37"/>
      <c r="E198" s="30" t="s">
        <v>554</v>
      </c>
      <c r="F198" s="38" t="s">
        <v>554</v>
      </c>
      <c r="G198" s="30" t="s">
        <v>554</v>
      </c>
      <c r="H198" s="38" t="s">
        <v>554</v>
      </c>
      <c r="I198" s="39" t="s">
        <v>110</v>
      </c>
      <c r="J198" s="85">
        <f t="shared" si="13"/>
        <v>800</v>
      </c>
      <c r="K198" s="82">
        <v>800</v>
      </c>
      <c r="L198" s="82">
        <f>0</f>
        <v>0</v>
      </c>
      <c r="M198" s="42" t="s">
        <v>429</v>
      </c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5"/>
      <c r="AC198" s="32"/>
      <c r="AD198" s="32"/>
      <c r="AE198" s="36"/>
      <c r="AF198" s="32"/>
      <c r="AG198" s="31"/>
      <c r="AH198" s="31"/>
      <c r="AI198" s="31"/>
      <c r="AJ198" s="31"/>
      <c r="AK198" s="31"/>
      <c r="AL198" s="31"/>
      <c r="AM198" s="31"/>
      <c r="AN198" s="31"/>
      <c r="AO198" s="35"/>
      <c r="AP198" s="33"/>
    </row>
    <row r="199" spans="1:42" s="9" customFormat="1" ht="12.5" x14ac:dyDescent="0.35">
      <c r="A199" s="43"/>
      <c r="B199" s="44" t="s">
        <v>339</v>
      </c>
      <c r="C199" s="104" t="s">
        <v>48</v>
      </c>
      <c r="D199" s="37"/>
      <c r="E199" s="30" t="s">
        <v>554</v>
      </c>
      <c r="F199" s="38" t="s">
        <v>554</v>
      </c>
      <c r="G199" s="30" t="s">
        <v>554</v>
      </c>
      <c r="H199" s="38" t="s">
        <v>554</v>
      </c>
      <c r="I199" s="39" t="s">
        <v>110</v>
      </c>
      <c r="J199" s="85">
        <f t="shared" si="13"/>
        <v>3500</v>
      </c>
      <c r="K199" s="82">
        <v>3500</v>
      </c>
      <c r="L199" s="82">
        <f>0</f>
        <v>0</v>
      </c>
      <c r="M199" s="42" t="s">
        <v>465</v>
      </c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5"/>
      <c r="AC199" s="32"/>
      <c r="AD199" s="32"/>
      <c r="AE199" s="36"/>
      <c r="AF199" s="32"/>
      <c r="AG199" s="31"/>
      <c r="AH199" s="31"/>
      <c r="AI199" s="31"/>
      <c r="AJ199" s="31"/>
      <c r="AK199" s="31"/>
      <c r="AL199" s="31"/>
      <c r="AM199" s="31"/>
      <c r="AN199" s="31"/>
      <c r="AO199" s="35"/>
      <c r="AP199" s="33"/>
    </row>
    <row r="200" spans="1:42" s="9" customFormat="1" ht="12.5" x14ac:dyDescent="0.35">
      <c r="A200" s="43"/>
      <c r="B200" s="44" t="s">
        <v>340</v>
      </c>
      <c r="C200" s="104" t="s">
        <v>48</v>
      </c>
      <c r="D200" s="37"/>
      <c r="E200" s="30" t="s">
        <v>554</v>
      </c>
      <c r="F200" s="38" t="s">
        <v>554</v>
      </c>
      <c r="G200" s="30" t="s">
        <v>554</v>
      </c>
      <c r="H200" s="38" t="s">
        <v>554</v>
      </c>
      <c r="I200" s="39" t="s">
        <v>110</v>
      </c>
      <c r="J200" s="85">
        <f t="shared" si="13"/>
        <v>2900</v>
      </c>
      <c r="K200" s="82">
        <v>2900</v>
      </c>
      <c r="L200" s="82">
        <f>0</f>
        <v>0</v>
      </c>
      <c r="M200" s="42" t="s">
        <v>466</v>
      </c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5"/>
      <c r="AC200" s="32"/>
      <c r="AD200" s="32"/>
      <c r="AE200" s="36"/>
      <c r="AF200" s="32"/>
      <c r="AG200" s="31"/>
      <c r="AH200" s="31"/>
      <c r="AI200" s="31"/>
      <c r="AJ200" s="31"/>
      <c r="AK200" s="31"/>
      <c r="AL200" s="31"/>
      <c r="AM200" s="31"/>
      <c r="AN200" s="31"/>
      <c r="AO200" s="35"/>
      <c r="AP200" s="33"/>
    </row>
    <row r="201" spans="1:42" s="9" customFormat="1" ht="12.5" x14ac:dyDescent="0.35">
      <c r="A201" s="43"/>
      <c r="B201" s="44" t="s">
        <v>341</v>
      </c>
      <c r="C201" s="104" t="s">
        <v>48</v>
      </c>
      <c r="D201" s="37"/>
      <c r="E201" s="30" t="s">
        <v>554</v>
      </c>
      <c r="F201" s="38" t="s">
        <v>554</v>
      </c>
      <c r="G201" s="30" t="s">
        <v>554</v>
      </c>
      <c r="H201" s="38" t="s">
        <v>554</v>
      </c>
      <c r="I201" s="39" t="s">
        <v>110</v>
      </c>
      <c r="J201" s="85">
        <f t="shared" si="13"/>
        <v>3000</v>
      </c>
      <c r="K201" s="82">
        <v>3000</v>
      </c>
      <c r="L201" s="82">
        <f>0</f>
        <v>0</v>
      </c>
      <c r="M201" s="42" t="s">
        <v>467</v>
      </c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5"/>
      <c r="AC201" s="32"/>
      <c r="AD201" s="32"/>
      <c r="AE201" s="36"/>
      <c r="AF201" s="32"/>
      <c r="AG201" s="31"/>
      <c r="AH201" s="31"/>
      <c r="AI201" s="31"/>
      <c r="AJ201" s="31"/>
      <c r="AK201" s="31"/>
      <c r="AL201" s="31"/>
      <c r="AM201" s="31"/>
      <c r="AN201" s="31"/>
      <c r="AO201" s="35"/>
      <c r="AP201" s="33"/>
    </row>
    <row r="202" spans="1:42" s="9" customFormat="1" ht="12.5" x14ac:dyDescent="0.35">
      <c r="A202" s="43"/>
      <c r="B202" s="44" t="s">
        <v>342</v>
      </c>
      <c r="C202" s="104" t="s">
        <v>48</v>
      </c>
      <c r="D202" s="37"/>
      <c r="E202" s="30" t="s">
        <v>554</v>
      </c>
      <c r="F202" s="38" t="s">
        <v>554</v>
      </c>
      <c r="G202" s="30" t="s">
        <v>554</v>
      </c>
      <c r="H202" s="38" t="s">
        <v>554</v>
      </c>
      <c r="I202" s="39" t="s">
        <v>110</v>
      </c>
      <c r="J202" s="85">
        <f t="shared" si="13"/>
        <v>3120</v>
      </c>
      <c r="K202" s="82">
        <v>3120</v>
      </c>
      <c r="L202" s="82">
        <f>0</f>
        <v>0</v>
      </c>
      <c r="M202" s="42" t="s">
        <v>398</v>
      </c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5"/>
      <c r="AC202" s="32"/>
      <c r="AD202" s="32"/>
      <c r="AE202" s="36"/>
      <c r="AF202" s="32"/>
      <c r="AG202" s="31"/>
      <c r="AH202" s="31"/>
      <c r="AI202" s="31"/>
      <c r="AJ202" s="31"/>
      <c r="AK202" s="31"/>
      <c r="AL202" s="31"/>
      <c r="AM202" s="31"/>
      <c r="AN202" s="31"/>
      <c r="AO202" s="35"/>
      <c r="AP202" s="33"/>
    </row>
    <row r="203" spans="1:42" s="9" customFormat="1" ht="12.5" x14ac:dyDescent="0.35">
      <c r="A203" s="43"/>
      <c r="B203" s="44" t="s">
        <v>343</v>
      </c>
      <c r="C203" s="104" t="s">
        <v>48</v>
      </c>
      <c r="D203" s="37"/>
      <c r="E203" s="30" t="s">
        <v>554</v>
      </c>
      <c r="F203" s="38" t="s">
        <v>554</v>
      </c>
      <c r="G203" s="30" t="s">
        <v>554</v>
      </c>
      <c r="H203" s="38" t="s">
        <v>554</v>
      </c>
      <c r="I203" s="39" t="s">
        <v>110</v>
      </c>
      <c r="J203" s="85">
        <f t="shared" si="13"/>
        <v>200640</v>
      </c>
      <c r="K203" s="82">
        <v>200640</v>
      </c>
      <c r="L203" s="82">
        <f>0</f>
        <v>0</v>
      </c>
      <c r="M203" s="42" t="s">
        <v>468</v>
      </c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5"/>
      <c r="AC203" s="32"/>
      <c r="AD203" s="32"/>
      <c r="AE203" s="36"/>
      <c r="AF203" s="32"/>
      <c r="AG203" s="31"/>
      <c r="AH203" s="31"/>
      <c r="AI203" s="31"/>
      <c r="AJ203" s="31"/>
      <c r="AK203" s="31"/>
      <c r="AL203" s="31"/>
      <c r="AM203" s="31"/>
      <c r="AN203" s="31"/>
      <c r="AO203" s="35"/>
      <c r="AP203" s="33"/>
    </row>
    <row r="204" spans="1:42" s="9" customFormat="1" ht="12.5" x14ac:dyDescent="0.35">
      <c r="A204" s="43"/>
      <c r="B204" s="44" t="s">
        <v>344</v>
      </c>
      <c r="C204" s="104" t="s">
        <v>48</v>
      </c>
      <c r="D204" s="37"/>
      <c r="E204" s="30" t="s">
        <v>554</v>
      </c>
      <c r="F204" s="38" t="s">
        <v>554</v>
      </c>
      <c r="G204" s="30" t="s">
        <v>554</v>
      </c>
      <c r="H204" s="38" t="s">
        <v>554</v>
      </c>
      <c r="I204" s="39" t="s">
        <v>110</v>
      </c>
      <c r="J204" s="85">
        <f t="shared" si="13"/>
        <v>61600</v>
      </c>
      <c r="K204" s="82">
        <v>61600</v>
      </c>
      <c r="L204" s="82">
        <f>0</f>
        <v>0</v>
      </c>
      <c r="M204" s="42" t="s">
        <v>469</v>
      </c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5"/>
      <c r="AC204" s="32"/>
      <c r="AD204" s="32"/>
      <c r="AE204" s="36"/>
      <c r="AF204" s="32"/>
      <c r="AG204" s="31"/>
      <c r="AH204" s="31"/>
      <c r="AI204" s="31"/>
      <c r="AJ204" s="31"/>
      <c r="AK204" s="31"/>
      <c r="AL204" s="31"/>
      <c r="AM204" s="31"/>
      <c r="AN204" s="31"/>
      <c r="AO204" s="35"/>
      <c r="AP204" s="33"/>
    </row>
    <row r="205" spans="1:42" s="9" customFormat="1" ht="12.5" x14ac:dyDescent="0.35">
      <c r="A205" s="43"/>
      <c r="B205" s="44" t="s">
        <v>345</v>
      </c>
      <c r="C205" s="104" t="s">
        <v>48</v>
      </c>
      <c r="D205" s="37"/>
      <c r="E205" s="30" t="s">
        <v>554</v>
      </c>
      <c r="F205" s="38" t="s">
        <v>554</v>
      </c>
      <c r="G205" s="30" t="s">
        <v>554</v>
      </c>
      <c r="H205" s="38" t="s">
        <v>554</v>
      </c>
      <c r="I205" s="39" t="s">
        <v>110</v>
      </c>
      <c r="J205" s="85">
        <f t="shared" si="13"/>
        <v>4680</v>
      </c>
      <c r="K205" s="82">
        <v>4680</v>
      </c>
      <c r="L205" s="82">
        <f>0</f>
        <v>0</v>
      </c>
      <c r="M205" s="42" t="s">
        <v>470</v>
      </c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5"/>
      <c r="AC205" s="32"/>
      <c r="AD205" s="32"/>
      <c r="AE205" s="36"/>
      <c r="AF205" s="32"/>
      <c r="AG205" s="31"/>
      <c r="AH205" s="31"/>
      <c r="AI205" s="31"/>
      <c r="AJ205" s="31"/>
      <c r="AK205" s="31"/>
      <c r="AL205" s="31"/>
      <c r="AM205" s="31"/>
      <c r="AN205" s="31"/>
      <c r="AO205" s="35"/>
      <c r="AP205" s="33"/>
    </row>
    <row r="206" spans="1:42" s="9" customFormat="1" ht="12.5" x14ac:dyDescent="0.35">
      <c r="A206" s="43"/>
      <c r="B206" s="44" t="s">
        <v>346</v>
      </c>
      <c r="C206" s="104" t="s">
        <v>48</v>
      </c>
      <c r="D206" s="37"/>
      <c r="E206" s="30" t="s">
        <v>554</v>
      </c>
      <c r="F206" s="38" t="s">
        <v>554</v>
      </c>
      <c r="G206" s="30" t="s">
        <v>554</v>
      </c>
      <c r="H206" s="38" t="s">
        <v>554</v>
      </c>
      <c r="I206" s="39" t="s">
        <v>110</v>
      </c>
      <c r="J206" s="85">
        <f t="shared" si="13"/>
        <v>83820</v>
      </c>
      <c r="K206" s="82">
        <v>83820</v>
      </c>
      <c r="L206" s="82">
        <f>0</f>
        <v>0</v>
      </c>
      <c r="M206" s="42" t="s">
        <v>471</v>
      </c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5"/>
      <c r="AC206" s="32"/>
      <c r="AD206" s="32"/>
      <c r="AE206" s="36"/>
      <c r="AF206" s="32"/>
      <c r="AG206" s="31"/>
      <c r="AH206" s="31"/>
      <c r="AI206" s="31"/>
      <c r="AJ206" s="31"/>
      <c r="AK206" s="31"/>
      <c r="AL206" s="31"/>
      <c r="AM206" s="31"/>
      <c r="AN206" s="31"/>
      <c r="AO206" s="35"/>
      <c r="AP206" s="33"/>
    </row>
    <row r="207" spans="1:42" s="9" customFormat="1" ht="12.5" x14ac:dyDescent="0.35">
      <c r="A207" s="43"/>
      <c r="B207" s="44" t="s">
        <v>347</v>
      </c>
      <c r="C207" s="104" t="s">
        <v>48</v>
      </c>
      <c r="D207" s="37"/>
      <c r="E207" s="30" t="s">
        <v>554</v>
      </c>
      <c r="F207" s="38" t="s">
        <v>554</v>
      </c>
      <c r="G207" s="30" t="s">
        <v>554</v>
      </c>
      <c r="H207" s="38" t="s">
        <v>554</v>
      </c>
      <c r="I207" s="39" t="s">
        <v>110</v>
      </c>
      <c r="J207" s="85">
        <f t="shared" si="13"/>
        <v>39050</v>
      </c>
      <c r="K207" s="82">
        <v>39050</v>
      </c>
      <c r="L207" s="82">
        <f>0</f>
        <v>0</v>
      </c>
      <c r="M207" s="42" t="s">
        <v>472</v>
      </c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5"/>
      <c r="AC207" s="32"/>
      <c r="AD207" s="32"/>
      <c r="AE207" s="36"/>
      <c r="AF207" s="32"/>
      <c r="AG207" s="31"/>
      <c r="AH207" s="31"/>
      <c r="AI207" s="31"/>
      <c r="AJ207" s="31"/>
      <c r="AK207" s="31"/>
      <c r="AL207" s="31"/>
      <c r="AM207" s="31"/>
      <c r="AN207" s="31"/>
      <c r="AO207" s="35"/>
      <c r="AP207" s="33"/>
    </row>
    <row r="208" spans="1:42" s="9" customFormat="1" ht="12.5" x14ac:dyDescent="0.35">
      <c r="A208" s="43"/>
      <c r="B208" s="44" t="s">
        <v>348</v>
      </c>
      <c r="C208" s="104" t="s">
        <v>48</v>
      </c>
      <c r="D208" s="37"/>
      <c r="E208" s="30" t="s">
        <v>554</v>
      </c>
      <c r="F208" s="38" t="s">
        <v>554</v>
      </c>
      <c r="G208" s="30" t="s">
        <v>554</v>
      </c>
      <c r="H208" s="38" t="s">
        <v>554</v>
      </c>
      <c r="I208" s="39" t="s">
        <v>110</v>
      </c>
      <c r="J208" s="85">
        <f t="shared" si="13"/>
        <v>900</v>
      </c>
      <c r="K208" s="82">
        <v>900</v>
      </c>
      <c r="L208" s="82">
        <f>0</f>
        <v>0</v>
      </c>
      <c r="M208" s="42" t="s">
        <v>473</v>
      </c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5"/>
      <c r="AC208" s="32"/>
      <c r="AD208" s="32"/>
      <c r="AE208" s="36"/>
      <c r="AF208" s="32"/>
      <c r="AG208" s="31"/>
      <c r="AH208" s="31"/>
      <c r="AI208" s="31"/>
      <c r="AJ208" s="31"/>
      <c r="AK208" s="31"/>
      <c r="AL208" s="31"/>
      <c r="AM208" s="31"/>
      <c r="AN208" s="31"/>
      <c r="AO208" s="35"/>
      <c r="AP208" s="33"/>
    </row>
    <row r="209" spans="1:42" s="9" customFormat="1" ht="12.5" x14ac:dyDescent="0.35">
      <c r="A209" s="43"/>
      <c r="B209" s="44" t="s">
        <v>349</v>
      </c>
      <c r="C209" s="104" t="s">
        <v>48</v>
      </c>
      <c r="D209" s="37"/>
      <c r="E209" s="30" t="s">
        <v>554</v>
      </c>
      <c r="F209" s="38" t="s">
        <v>554</v>
      </c>
      <c r="G209" s="30" t="s">
        <v>554</v>
      </c>
      <c r="H209" s="38" t="s">
        <v>554</v>
      </c>
      <c r="I209" s="39" t="s">
        <v>110</v>
      </c>
      <c r="J209" s="85">
        <f t="shared" si="13"/>
        <v>600</v>
      </c>
      <c r="K209" s="82">
        <v>600</v>
      </c>
      <c r="L209" s="82">
        <f>0</f>
        <v>0</v>
      </c>
      <c r="M209" s="42" t="s">
        <v>417</v>
      </c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5"/>
      <c r="AC209" s="32"/>
      <c r="AD209" s="32"/>
      <c r="AE209" s="36"/>
      <c r="AF209" s="32"/>
      <c r="AG209" s="31"/>
      <c r="AH209" s="31"/>
      <c r="AI209" s="31"/>
      <c r="AJ209" s="31"/>
      <c r="AK209" s="31"/>
      <c r="AL209" s="31"/>
      <c r="AM209" s="31"/>
      <c r="AN209" s="31"/>
      <c r="AO209" s="35"/>
      <c r="AP209" s="33"/>
    </row>
    <row r="210" spans="1:42" s="9" customFormat="1" ht="12.5" x14ac:dyDescent="0.35">
      <c r="A210" s="43"/>
      <c r="B210" s="44" t="s">
        <v>350</v>
      </c>
      <c r="C210" s="104" t="s">
        <v>48</v>
      </c>
      <c r="D210" s="37"/>
      <c r="E210" s="30" t="s">
        <v>554</v>
      </c>
      <c r="F210" s="38" t="s">
        <v>554</v>
      </c>
      <c r="G210" s="30" t="s">
        <v>554</v>
      </c>
      <c r="H210" s="38" t="s">
        <v>554</v>
      </c>
      <c r="I210" s="39" t="s">
        <v>110</v>
      </c>
      <c r="J210" s="85">
        <f t="shared" si="13"/>
        <v>7800</v>
      </c>
      <c r="K210" s="82">
        <v>7800</v>
      </c>
      <c r="L210" s="82">
        <f>0</f>
        <v>0</v>
      </c>
      <c r="M210" s="42" t="s">
        <v>474</v>
      </c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5"/>
      <c r="AC210" s="32"/>
      <c r="AD210" s="32"/>
      <c r="AE210" s="36"/>
      <c r="AF210" s="32"/>
      <c r="AG210" s="31"/>
      <c r="AH210" s="31"/>
      <c r="AI210" s="31"/>
      <c r="AJ210" s="31"/>
      <c r="AK210" s="31"/>
      <c r="AL210" s="31"/>
      <c r="AM210" s="31"/>
      <c r="AN210" s="31"/>
      <c r="AO210" s="35"/>
      <c r="AP210" s="33"/>
    </row>
    <row r="211" spans="1:42" s="9" customFormat="1" ht="12.5" x14ac:dyDescent="0.35">
      <c r="A211" s="43"/>
      <c r="B211" s="44" t="s">
        <v>351</v>
      </c>
      <c r="C211" s="104" t="s">
        <v>48</v>
      </c>
      <c r="D211" s="37"/>
      <c r="E211" s="30" t="s">
        <v>554</v>
      </c>
      <c r="F211" s="38" t="s">
        <v>554</v>
      </c>
      <c r="G211" s="30" t="s">
        <v>554</v>
      </c>
      <c r="H211" s="38" t="s">
        <v>554</v>
      </c>
      <c r="I211" s="39" t="s">
        <v>110</v>
      </c>
      <c r="J211" s="85">
        <f t="shared" si="13"/>
        <v>7200</v>
      </c>
      <c r="K211" s="82">
        <v>7200</v>
      </c>
      <c r="L211" s="82">
        <f>0</f>
        <v>0</v>
      </c>
      <c r="M211" s="42" t="s">
        <v>475</v>
      </c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5"/>
      <c r="AC211" s="32"/>
      <c r="AD211" s="32"/>
      <c r="AE211" s="36"/>
      <c r="AF211" s="32"/>
      <c r="AG211" s="31"/>
      <c r="AH211" s="31"/>
      <c r="AI211" s="31"/>
      <c r="AJ211" s="31"/>
      <c r="AK211" s="31"/>
      <c r="AL211" s="31"/>
      <c r="AM211" s="31"/>
      <c r="AN211" s="31"/>
      <c r="AO211" s="35"/>
      <c r="AP211" s="33"/>
    </row>
    <row r="212" spans="1:42" s="9" customFormat="1" ht="12.5" x14ac:dyDescent="0.35">
      <c r="A212" s="43"/>
      <c r="B212" s="44" t="s">
        <v>352</v>
      </c>
      <c r="C212" s="104" t="s">
        <v>48</v>
      </c>
      <c r="D212" s="37"/>
      <c r="E212" s="30" t="s">
        <v>554</v>
      </c>
      <c r="F212" s="38" t="s">
        <v>554</v>
      </c>
      <c r="G212" s="30" t="s">
        <v>554</v>
      </c>
      <c r="H212" s="38" t="s">
        <v>554</v>
      </c>
      <c r="I212" s="39" t="s">
        <v>110</v>
      </c>
      <c r="J212" s="85">
        <f t="shared" si="13"/>
        <v>8000</v>
      </c>
      <c r="K212" s="82">
        <v>8000</v>
      </c>
      <c r="L212" s="82">
        <f>0</f>
        <v>0</v>
      </c>
      <c r="M212" s="42" t="s">
        <v>476</v>
      </c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5"/>
      <c r="AC212" s="32"/>
      <c r="AD212" s="32"/>
      <c r="AE212" s="36"/>
      <c r="AF212" s="32"/>
      <c r="AG212" s="31"/>
      <c r="AH212" s="31"/>
      <c r="AI212" s="31"/>
      <c r="AJ212" s="31"/>
      <c r="AK212" s="31"/>
      <c r="AL212" s="31"/>
      <c r="AM212" s="31"/>
      <c r="AN212" s="31"/>
      <c r="AO212" s="35"/>
      <c r="AP212" s="33"/>
    </row>
    <row r="213" spans="1:42" s="9" customFormat="1" ht="12.5" x14ac:dyDescent="0.35">
      <c r="A213" s="43"/>
      <c r="B213" s="44" t="s">
        <v>353</v>
      </c>
      <c r="C213" s="104" t="s">
        <v>48</v>
      </c>
      <c r="D213" s="37"/>
      <c r="E213" s="30" t="s">
        <v>554</v>
      </c>
      <c r="F213" s="38" t="s">
        <v>554</v>
      </c>
      <c r="G213" s="30" t="s">
        <v>554</v>
      </c>
      <c r="H213" s="38" t="s">
        <v>554</v>
      </c>
      <c r="I213" s="39" t="s">
        <v>110</v>
      </c>
      <c r="J213" s="85">
        <f t="shared" si="13"/>
        <v>9750</v>
      </c>
      <c r="K213" s="82">
        <v>9750</v>
      </c>
      <c r="L213" s="82">
        <f>0</f>
        <v>0</v>
      </c>
      <c r="M213" s="42" t="s">
        <v>459</v>
      </c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5"/>
      <c r="AC213" s="32"/>
      <c r="AD213" s="32"/>
      <c r="AE213" s="36"/>
      <c r="AF213" s="32"/>
      <c r="AG213" s="31"/>
      <c r="AH213" s="31"/>
      <c r="AI213" s="31"/>
      <c r="AJ213" s="31"/>
      <c r="AK213" s="31"/>
      <c r="AL213" s="31"/>
      <c r="AM213" s="31"/>
      <c r="AN213" s="31"/>
      <c r="AO213" s="35"/>
      <c r="AP213" s="33"/>
    </row>
    <row r="214" spans="1:42" s="9" customFormat="1" ht="12.5" x14ac:dyDescent="0.35">
      <c r="A214" s="43"/>
      <c r="B214" s="44" t="s">
        <v>354</v>
      </c>
      <c r="C214" s="104" t="s">
        <v>48</v>
      </c>
      <c r="D214" s="37"/>
      <c r="E214" s="30" t="s">
        <v>554</v>
      </c>
      <c r="F214" s="38" t="s">
        <v>554</v>
      </c>
      <c r="G214" s="30" t="s">
        <v>554</v>
      </c>
      <c r="H214" s="38" t="s">
        <v>554</v>
      </c>
      <c r="I214" s="39" t="s">
        <v>110</v>
      </c>
      <c r="J214" s="85">
        <f t="shared" si="13"/>
        <v>3000</v>
      </c>
      <c r="K214" s="82">
        <v>3000</v>
      </c>
      <c r="L214" s="82">
        <f>0</f>
        <v>0</v>
      </c>
      <c r="M214" s="42" t="s">
        <v>417</v>
      </c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5"/>
      <c r="AC214" s="32"/>
      <c r="AD214" s="32"/>
      <c r="AE214" s="36"/>
      <c r="AF214" s="32"/>
      <c r="AG214" s="31"/>
      <c r="AH214" s="31"/>
      <c r="AI214" s="31"/>
      <c r="AJ214" s="31"/>
      <c r="AK214" s="31"/>
      <c r="AL214" s="31"/>
      <c r="AM214" s="31"/>
      <c r="AN214" s="31"/>
      <c r="AO214" s="35"/>
      <c r="AP214" s="33"/>
    </row>
    <row r="215" spans="1:42" s="9" customFormat="1" ht="12.5" x14ac:dyDescent="0.35">
      <c r="A215" s="43"/>
      <c r="B215" s="44" t="s">
        <v>355</v>
      </c>
      <c r="C215" s="104" t="s">
        <v>48</v>
      </c>
      <c r="D215" s="37"/>
      <c r="E215" s="30" t="s">
        <v>554</v>
      </c>
      <c r="F215" s="38" t="s">
        <v>554</v>
      </c>
      <c r="G215" s="30" t="s">
        <v>554</v>
      </c>
      <c r="H215" s="38" t="s">
        <v>554</v>
      </c>
      <c r="I215" s="39" t="s">
        <v>110</v>
      </c>
      <c r="J215" s="85">
        <f t="shared" si="13"/>
        <v>2800</v>
      </c>
      <c r="K215" s="82">
        <v>2800</v>
      </c>
      <c r="L215" s="82">
        <f>0</f>
        <v>0</v>
      </c>
      <c r="M215" s="42" t="s">
        <v>477</v>
      </c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5"/>
      <c r="AC215" s="32"/>
      <c r="AD215" s="32"/>
      <c r="AE215" s="36"/>
      <c r="AF215" s="32"/>
      <c r="AG215" s="31"/>
      <c r="AH215" s="31"/>
      <c r="AI215" s="31"/>
      <c r="AJ215" s="31"/>
      <c r="AK215" s="31"/>
      <c r="AL215" s="31"/>
      <c r="AM215" s="31"/>
      <c r="AN215" s="31"/>
      <c r="AO215" s="35"/>
      <c r="AP215" s="33"/>
    </row>
    <row r="216" spans="1:42" s="9" customFormat="1" ht="12.5" x14ac:dyDescent="0.35">
      <c r="A216" s="43"/>
      <c r="B216" s="44" t="s">
        <v>356</v>
      </c>
      <c r="C216" s="104" t="s">
        <v>48</v>
      </c>
      <c r="D216" s="37"/>
      <c r="E216" s="30" t="s">
        <v>554</v>
      </c>
      <c r="F216" s="38" t="s">
        <v>554</v>
      </c>
      <c r="G216" s="30" t="s">
        <v>554</v>
      </c>
      <c r="H216" s="38" t="s">
        <v>554</v>
      </c>
      <c r="I216" s="39" t="s">
        <v>110</v>
      </c>
      <c r="J216" s="85">
        <f t="shared" si="13"/>
        <v>21200</v>
      </c>
      <c r="K216" s="82">
        <v>21200</v>
      </c>
      <c r="L216" s="82">
        <f>0</f>
        <v>0</v>
      </c>
      <c r="M216" s="42" t="s">
        <v>478</v>
      </c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5"/>
      <c r="AC216" s="32"/>
      <c r="AD216" s="32"/>
      <c r="AE216" s="36"/>
      <c r="AF216" s="32"/>
      <c r="AG216" s="31"/>
      <c r="AH216" s="31"/>
      <c r="AI216" s="31"/>
      <c r="AJ216" s="31"/>
      <c r="AK216" s="31"/>
      <c r="AL216" s="31"/>
      <c r="AM216" s="31"/>
      <c r="AN216" s="31"/>
      <c r="AO216" s="35"/>
      <c r="AP216" s="33"/>
    </row>
    <row r="217" spans="1:42" s="9" customFormat="1" ht="12.5" x14ac:dyDescent="0.35">
      <c r="A217" s="43"/>
      <c r="B217" s="44" t="s">
        <v>357</v>
      </c>
      <c r="C217" s="104" t="s">
        <v>48</v>
      </c>
      <c r="D217" s="37"/>
      <c r="E217" s="30" t="s">
        <v>554</v>
      </c>
      <c r="F217" s="38" t="s">
        <v>554</v>
      </c>
      <c r="G217" s="30" t="s">
        <v>554</v>
      </c>
      <c r="H217" s="38" t="s">
        <v>554</v>
      </c>
      <c r="I217" s="39" t="s">
        <v>110</v>
      </c>
      <c r="J217" s="85">
        <f t="shared" si="13"/>
        <v>9680</v>
      </c>
      <c r="K217" s="82">
        <v>9680</v>
      </c>
      <c r="L217" s="82">
        <f>0</f>
        <v>0</v>
      </c>
      <c r="M217" s="42" t="s">
        <v>479</v>
      </c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5"/>
      <c r="AC217" s="32"/>
      <c r="AD217" s="32"/>
      <c r="AE217" s="36"/>
      <c r="AF217" s="32"/>
      <c r="AG217" s="31"/>
      <c r="AH217" s="31"/>
      <c r="AI217" s="31"/>
      <c r="AJ217" s="31"/>
      <c r="AK217" s="31"/>
      <c r="AL217" s="31"/>
      <c r="AM217" s="31"/>
      <c r="AN217" s="31"/>
      <c r="AO217" s="35"/>
      <c r="AP217" s="33"/>
    </row>
    <row r="218" spans="1:42" s="9" customFormat="1" ht="12.5" x14ac:dyDescent="0.35">
      <c r="A218" s="43"/>
      <c r="B218" s="44" t="s">
        <v>358</v>
      </c>
      <c r="C218" s="104" t="s">
        <v>48</v>
      </c>
      <c r="D218" s="37"/>
      <c r="E218" s="30" t="s">
        <v>554</v>
      </c>
      <c r="F218" s="38" t="s">
        <v>554</v>
      </c>
      <c r="G218" s="30" t="s">
        <v>554</v>
      </c>
      <c r="H218" s="38" t="s">
        <v>554</v>
      </c>
      <c r="I218" s="39" t="s">
        <v>110</v>
      </c>
      <c r="J218" s="85">
        <f t="shared" si="13"/>
        <v>2480</v>
      </c>
      <c r="K218" s="82">
        <v>2480</v>
      </c>
      <c r="L218" s="82">
        <f>0</f>
        <v>0</v>
      </c>
      <c r="M218" s="42" t="s">
        <v>480</v>
      </c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5"/>
      <c r="AC218" s="32"/>
      <c r="AD218" s="32"/>
      <c r="AE218" s="36"/>
      <c r="AF218" s="32"/>
      <c r="AG218" s="31"/>
      <c r="AH218" s="31"/>
      <c r="AI218" s="31"/>
      <c r="AJ218" s="31"/>
      <c r="AK218" s="31"/>
      <c r="AL218" s="31"/>
      <c r="AM218" s="31"/>
      <c r="AN218" s="31"/>
      <c r="AO218" s="35"/>
      <c r="AP218" s="33"/>
    </row>
    <row r="219" spans="1:42" s="9" customFormat="1" ht="12.5" x14ac:dyDescent="0.35">
      <c r="A219" s="43"/>
      <c r="B219" s="44" t="s">
        <v>359</v>
      </c>
      <c r="C219" s="104" t="s">
        <v>48</v>
      </c>
      <c r="D219" s="37"/>
      <c r="E219" s="30" t="s">
        <v>554</v>
      </c>
      <c r="F219" s="38" t="s">
        <v>554</v>
      </c>
      <c r="G219" s="30" t="s">
        <v>554</v>
      </c>
      <c r="H219" s="38" t="s">
        <v>554</v>
      </c>
      <c r="I219" s="39" t="s">
        <v>110</v>
      </c>
      <c r="J219" s="85">
        <f t="shared" si="13"/>
        <v>1600</v>
      </c>
      <c r="K219" s="82">
        <v>1600</v>
      </c>
      <c r="L219" s="82">
        <f>0</f>
        <v>0</v>
      </c>
      <c r="M219" s="42" t="s">
        <v>450</v>
      </c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5"/>
      <c r="AC219" s="32"/>
      <c r="AD219" s="32"/>
      <c r="AE219" s="36"/>
      <c r="AF219" s="32"/>
      <c r="AG219" s="31"/>
      <c r="AH219" s="31"/>
      <c r="AI219" s="31"/>
      <c r="AJ219" s="31"/>
      <c r="AK219" s="31"/>
      <c r="AL219" s="31"/>
      <c r="AM219" s="31"/>
      <c r="AN219" s="31"/>
      <c r="AO219" s="35"/>
      <c r="AP219" s="33"/>
    </row>
    <row r="220" spans="1:42" s="9" customFormat="1" ht="12.5" x14ac:dyDescent="0.35">
      <c r="A220" s="43"/>
      <c r="B220" s="44" t="s">
        <v>360</v>
      </c>
      <c r="C220" s="104" t="s">
        <v>48</v>
      </c>
      <c r="D220" s="37"/>
      <c r="E220" s="30" t="s">
        <v>554</v>
      </c>
      <c r="F220" s="38" t="s">
        <v>554</v>
      </c>
      <c r="G220" s="30" t="s">
        <v>554</v>
      </c>
      <c r="H220" s="38" t="s">
        <v>554</v>
      </c>
      <c r="I220" s="39" t="s">
        <v>110</v>
      </c>
      <c r="J220" s="85">
        <f t="shared" si="13"/>
        <v>1720</v>
      </c>
      <c r="K220" s="82">
        <v>1720</v>
      </c>
      <c r="L220" s="82">
        <f>0</f>
        <v>0</v>
      </c>
      <c r="M220" s="42" t="s">
        <v>481</v>
      </c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5"/>
      <c r="AC220" s="32"/>
      <c r="AD220" s="32"/>
      <c r="AE220" s="36"/>
      <c r="AF220" s="32"/>
      <c r="AG220" s="31"/>
      <c r="AH220" s="31"/>
      <c r="AI220" s="31"/>
      <c r="AJ220" s="31"/>
      <c r="AK220" s="31"/>
      <c r="AL220" s="31"/>
      <c r="AM220" s="31"/>
      <c r="AN220" s="31"/>
      <c r="AO220" s="35"/>
      <c r="AP220" s="33"/>
    </row>
    <row r="221" spans="1:42" s="9" customFormat="1" ht="12.5" x14ac:dyDescent="0.35">
      <c r="A221" s="43"/>
      <c r="B221" s="44" t="s">
        <v>361</v>
      </c>
      <c r="C221" s="104" t="s">
        <v>48</v>
      </c>
      <c r="D221" s="37"/>
      <c r="E221" s="30" t="s">
        <v>554</v>
      </c>
      <c r="F221" s="38" t="s">
        <v>554</v>
      </c>
      <c r="G221" s="30" t="s">
        <v>554</v>
      </c>
      <c r="H221" s="38" t="s">
        <v>554</v>
      </c>
      <c r="I221" s="39" t="s">
        <v>110</v>
      </c>
      <c r="J221" s="85">
        <f t="shared" si="13"/>
        <v>1600</v>
      </c>
      <c r="K221" s="82">
        <v>1600</v>
      </c>
      <c r="L221" s="82">
        <f>0</f>
        <v>0</v>
      </c>
      <c r="M221" s="42" t="s">
        <v>450</v>
      </c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5"/>
      <c r="AC221" s="32"/>
      <c r="AD221" s="32"/>
      <c r="AE221" s="36"/>
      <c r="AF221" s="32"/>
      <c r="AG221" s="31"/>
      <c r="AH221" s="31"/>
      <c r="AI221" s="31"/>
      <c r="AJ221" s="31"/>
      <c r="AK221" s="31"/>
      <c r="AL221" s="31"/>
      <c r="AM221" s="31"/>
      <c r="AN221" s="31"/>
      <c r="AO221" s="35"/>
      <c r="AP221" s="33"/>
    </row>
    <row r="222" spans="1:42" s="9" customFormat="1" ht="12.5" x14ac:dyDescent="0.35">
      <c r="A222" s="43"/>
      <c r="B222" s="44" t="s">
        <v>362</v>
      </c>
      <c r="C222" s="104" t="s">
        <v>48</v>
      </c>
      <c r="D222" s="37"/>
      <c r="E222" s="30" t="s">
        <v>554</v>
      </c>
      <c r="F222" s="38" t="s">
        <v>554</v>
      </c>
      <c r="G222" s="30" t="s">
        <v>554</v>
      </c>
      <c r="H222" s="38" t="s">
        <v>554</v>
      </c>
      <c r="I222" s="39" t="s">
        <v>110</v>
      </c>
      <c r="J222" s="85">
        <f t="shared" si="13"/>
        <v>13815</v>
      </c>
      <c r="K222" s="82">
        <v>13815</v>
      </c>
      <c r="L222" s="82">
        <f>0</f>
        <v>0</v>
      </c>
      <c r="M222" s="42" t="s">
        <v>482</v>
      </c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5"/>
      <c r="AC222" s="32"/>
      <c r="AD222" s="32"/>
      <c r="AE222" s="36"/>
      <c r="AF222" s="32"/>
      <c r="AG222" s="31"/>
      <c r="AH222" s="31"/>
      <c r="AI222" s="31"/>
      <c r="AJ222" s="31"/>
      <c r="AK222" s="31"/>
      <c r="AL222" s="31"/>
      <c r="AM222" s="31"/>
      <c r="AN222" s="31"/>
      <c r="AO222" s="35"/>
      <c r="AP222" s="33"/>
    </row>
    <row r="223" spans="1:42" s="9" customFormat="1" ht="12.5" x14ac:dyDescent="0.35">
      <c r="A223" s="43"/>
      <c r="B223" s="44" t="s">
        <v>363</v>
      </c>
      <c r="C223" s="104" t="s">
        <v>48</v>
      </c>
      <c r="D223" s="37"/>
      <c r="E223" s="30" t="s">
        <v>554</v>
      </c>
      <c r="F223" s="38" t="s">
        <v>554</v>
      </c>
      <c r="G223" s="30" t="s">
        <v>554</v>
      </c>
      <c r="H223" s="38" t="s">
        <v>554</v>
      </c>
      <c r="I223" s="39" t="s">
        <v>110</v>
      </c>
      <c r="J223" s="85">
        <f t="shared" si="13"/>
        <v>4000</v>
      </c>
      <c r="K223" s="82">
        <v>4000</v>
      </c>
      <c r="L223" s="82">
        <f>0</f>
        <v>0</v>
      </c>
      <c r="M223" s="42" t="s">
        <v>464</v>
      </c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5"/>
      <c r="AC223" s="32"/>
      <c r="AD223" s="32"/>
      <c r="AE223" s="36"/>
      <c r="AF223" s="32"/>
      <c r="AG223" s="31"/>
      <c r="AH223" s="31"/>
      <c r="AI223" s="31"/>
      <c r="AJ223" s="31"/>
      <c r="AK223" s="31"/>
      <c r="AL223" s="31"/>
      <c r="AM223" s="31"/>
      <c r="AN223" s="31"/>
      <c r="AO223" s="35"/>
      <c r="AP223" s="33"/>
    </row>
    <row r="224" spans="1:42" s="9" customFormat="1" ht="12.5" x14ac:dyDescent="0.35">
      <c r="A224" s="43"/>
      <c r="B224" s="44" t="s">
        <v>364</v>
      </c>
      <c r="C224" s="104" t="s">
        <v>48</v>
      </c>
      <c r="D224" s="37"/>
      <c r="E224" s="30" t="s">
        <v>554</v>
      </c>
      <c r="F224" s="38" t="s">
        <v>554</v>
      </c>
      <c r="G224" s="30" t="s">
        <v>554</v>
      </c>
      <c r="H224" s="38" t="s">
        <v>554</v>
      </c>
      <c r="I224" s="39" t="s">
        <v>110</v>
      </c>
      <c r="J224" s="85">
        <f t="shared" si="13"/>
        <v>17680</v>
      </c>
      <c r="K224" s="82">
        <v>17680</v>
      </c>
      <c r="L224" s="82">
        <f>0</f>
        <v>0</v>
      </c>
      <c r="M224" s="42" t="s">
        <v>483</v>
      </c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5"/>
      <c r="AC224" s="32"/>
      <c r="AD224" s="32"/>
      <c r="AE224" s="36"/>
      <c r="AF224" s="32"/>
      <c r="AG224" s="31"/>
      <c r="AH224" s="31"/>
      <c r="AI224" s="31"/>
      <c r="AJ224" s="31"/>
      <c r="AK224" s="31"/>
      <c r="AL224" s="31"/>
      <c r="AM224" s="31"/>
      <c r="AN224" s="31"/>
      <c r="AO224" s="35"/>
      <c r="AP224" s="33"/>
    </row>
    <row r="225" spans="1:42" s="9" customFormat="1" ht="12.5" x14ac:dyDescent="0.35">
      <c r="A225" s="43"/>
      <c r="B225" s="44" t="s">
        <v>365</v>
      </c>
      <c r="C225" s="104" t="s">
        <v>48</v>
      </c>
      <c r="D225" s="37"/>
      <c r="E225" s="30" t="s">
        <v>554</v>
      </c>
      <c r="F225" s="38" t="s">
        <v>554</v>
      </c>
      <c r="G225" s="30" t="s">
        <v>554</v>
      </c>
      <c r="H225" s="38" t="s">
        <v>554</v>
      </c>
      <c r="I225" s="39" t="s">
        <v>110</v>
      </c>
      <c r="J225" s="85">
        <f t="shared" si="13"/>
        <v>3500</v>
      </c>
      <c r="K225" s="82">
        <v>3500</v>
      </c>
      <c r="L225" s="82">
        <f>0</f>
        <v>0</v>
      </c>
      <c r="M225" s="42" t="s">
        <v>464</v>
      </c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5"/>
      <c r="AC225" s="32"/>
      <c r="AD225" s="32"/>
      <c r="AE225" s="36"/>
      <c r="AF225" s="32"/>
      <c r="AG225" s="31"/>
      <c r="AH225" s="31"/>
      <c r="AI225" s="31"/>
      <c r="AJ225" s="31"/>
      <c r="AK225" s="31"/>
      <c r="AL225" s="31"/>
      <c r="AM225" s="31"/>
      <c r="AN225" s="31"/>
      <c r="AO225" s="35"/>
      <c r="AP225" s="33"/>
    </row>
    <row r="226" spans="1:42" s="9" customFormat="1" ht="12.5" x14ac:dyDescent="0.35">
      <c r="A226" s="43"/>
      <c r="B226" s="44" t="s">
        <v>366</v>
      </c>
      <c r="C226" s="104" t="s">
        <v>48</v>
      </c>
      <c r="D226" s="37"/>
      <c r="E226" s="30" t="s">
        <v>554</v>
      </c>
      <c r="F226" s="38" t="s">
        <v>554</v>
      </c>
      <c r="G226" s="30" t="s">
        <v>554</v>
      </c>
      <c r="H226" s="38" t="s">
        <v>554</v>
      </c>
      <c r="I226" s="39" t="s">
        <v>110</v>
      </c>
      <c r="J226" s="85">
        <f t="shared" si="13"/>
        <v>1960</v>
      </c>
      <c r="K226" s="82">
        <v>1960</v>
      </c>
      <c r="L226" s="82">
        <f>0</f>
        <v>0</v>
      </c>
      <c r="M226" s="42" t="s">
        <v>484</v>
      </c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5"/>
      <c r="AC226" s="32"/>
      <c r="AD226" s="32"/>
      <c r="AE226" s="36"/>
      <c r="AF226" s="32"/>
      <c r="AG226" s="31"/>
      <c r="AH226" s="31"/>
      <c r="AI226" s="31"/>
      <c r="AJ226" s="31"/>
      <c r="AK226" s="31"/>
      <c r="AL226" s="31"/>
      <c r="AM226" s="31"/>
      <c r="AN226" s="31"/>
      <c r="AO226" s="35"/>
      <c r="AP226" s="33"/>
    </row>
    <row r="227" spans="1:42" s="9" customFormat="1" ht="12.5" x14ac:dyDescent="0.35">
      <c r="A227" s="43"/>
      <c r="B227" s="44" t="s">
        <v>367</v>
      </c>
      <c r="C227" s="104" t="s">
        <v>48</v>
      </c>
      <c r="D227" s="37"/>
      <c r="E227" s="30" t="s">
        <v>554</v>
      </c>
      <c r="F227" s="38" t="s">
        <v>554</v>
      </c>
      <c r="G227" s="30" t="s">
        <v>554</v>
      </c>
      <c r="H227" s="38" t="s">
        <v>554</v>
      </c>
      <c r="I227" s="39" t="s">
        <v>110</v>
      </c>
      <c r="J227" s="85">
        <f t="shared" si="13"/>
        <v>47500</v>
      </c>
      <c r="K227" s="82">
        <v>47500</v>
      </c>
      <c r="L227" s="82">
        <f>0</f>
        <v>0</v>
      </c>
      <c r="M227" s="42" t="s">
        <v>485</v>
      </c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5"/>
      <c r="AC227" s="32"/>
      <c r="AD227" s="32"/>
      <c r="AE227" s="36"/>
      <c r="AF227" s="32"/>
      <c r="AG227" s="31"/>
      <c r="AH227" s="31"/>
      <c r="AI227" s="31"/>
      <c r="AJ227" s="31"/>
      <c r="AK227" s="31"/>
      <c r="AL227" s="31"/>
      <c r="AM227" s="31"/>
      <c r="AN227" s="31"/>
      <c r="AO227" s="35"/>
      <c r="AP227" s="33"/>
    </row>
    <row r="228" spans="1:42" s="9" customFormat="1" ht="12.5" x14ac:dyDescent="0.35">
      <c r="A228" s="43"/>
      <c r="B228" s="44" t="s">
        <v>368</v>
      </c>
      <c r="C228" s="104" t="s">
        <v>48</v>
      </c>
      <c r="D228" s="37"/>
      <c r="E228" s="30" t="s">
        <v>554</v>
      </c>
      <c r="F228" s="38" t="s">
        <v>554</v>
      </c>
      <c r="G228" s="30" t="s">
        <v>554</v>
      </c>
      <c r="H228" s="38" t="s">
        <v>554</v>
      </c>
      <c r="I228" s="39" t="s">
        <v>110</v>
      </c>
      <c r="J228" s="85">
        <f t="shared" si="13"/>
        <v>10000</v>
      </c>
      <c r="K228" s="82">
        <v>10000</v>
      </c>
      <c r="L228" s="82">
        <f>0</f>
        <v>0</v>
      </c>
      <c r="M228" s="42" t="s">
        <v>486</v>
      </c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5"/>
      <c r="AC228" s="32"/>
      <c r="AD228" s="32"/>
      <c r="AE228" s="36"/>
      <c r="AF228" s="32"/>
      <c r="AG228" s="31"/>
      <c r="AH228" s="31"/>
      <c r="AI228" s="31"/>
      <c r="AJ228" s="31"/>
      <c r="AK228" s="31"/>
      <c r="AL228" s="31"/>
      <c r="AM228" s="31"/>
      <c r="AN228" s="31"/>
      <c r="AO228" s="35"/>
      <c r="AP228" s="33"/>
    </row>
    <row r="229" spans="1:42" s="9" customFormat="1" ht="12.5" x14ac:dyDescent="0.35">
      <c r="A229" s="43"/>
      <c r="B229" s="44" t="s">
        <v>369</v>
      </c>
      <c r="C229" s="104" t="s">
        <v>48</v>
      </c>
      <c r="D229" s="37"/>
      <c r="E229" s="30" t="s">
        <v>554</v>
      </c>
      <c r="F229" s="38" t="s">
        <v>554</v>
      </c>
      <c r="G229" s="30" t="s">
        <v>554</v>
      </c>
      <c r="H229" s="38" t="s">
        <v>554</v>
      </c>
      <c r="I229" s="39" t="s">
        <v>110</v>
      </c>
      <c r="J229" s="85">
        <f t="shared" si="13"/>
        <v>720</v>
      </c>
      <c r="K229" s="82">
        <v>720</v>
      </c>
      <c r="L229" s="82">
        <f>0</f>
        <v>0</v>
      </c>
      <c r="M229" s="42" t="s">
        <v>411</v>
      </c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5"/>
      <c r="AC229" s="32"/>
      <c r="AD229" s="32"/>
      <c r="AE229" s="36"/>
      <c r="AF229" s="32"/>
      <c r="AG229" s="31"/>
      <c r="AH229" s="31"/>
      <c r="AI229" s="31"/>
      <c r="AJ229" s="31"/>
      <c r="AK229" s="31"/>
      <c r="AL229" s="31"/>
      <c r="AM229" s="31"/>
      <c r="AN229" s="31"/>
      <c r="AO229" s="35"/>
      <c r="AP229" s="33"/>
    </row>
    <row r="230" spans="1:42" s="9" customFormat="1" ht="12.5" x14ac:dyDescent="0.35">
      <c r="A230" s="43"/>
      <c r="B230" s="44" t="s">
        <v>370</v>
      </c>
      <c r="C230" s="104" t="s">
        <v>48</v>
      </c>
      <c r="D230" s="37"/>
      <c r="E230" s="30" t="s">
        <v>554</v>
      </c>
      <c r="F230" s="38" t="s">
        <v>554</v>
      </c>
      <c r="G230" s="30" t="s">
        <v>554</v>
      </c>
      <c r="H230" s="38" t="s">
        <v>554</v>
      </c>
      <c r="I230" s="39" t="s">
        <v>110</v>
      </c>
      <c r="J230" s="85">
        <f t="shared" ref="J230:J293" si="14">K230+L230</f>
        <v>280</v>
      </c>
      <c r="K230" s="82">
        <v>280</v>
      </c>
      <c r="L230" s="82">
        <f>0</f>
        <v>0</v>
      </c>
      <c r="M230" s="42" t="s">
        <v>487</v>
      </c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5"/>
      <c r="AC230" s="32"/>
      <c r="AD230" s="32"/>
      <c r="AE230" s="36"/>
      <c r="AF230" s="32"/>
      <c r="AG230" s="31"/>
      <c r="AH230" s="31"/>
      <c r="AI230" s="31"/>
      <c r="AJ230" s="31"/>
      <c r="AK230" s="31"/>
      <c r="AL230" s="31"/>
      <c r="AM230" s="31"/>
      <c r="AN230" s="31"/>
      <c r="AO230" s="35"/>
      <c r="AP230" s="33"/>
    </row>
    <row r="231" spans="1:42" s="9" customFormat="1" ht="12.5" x14ac:dyDescent="0.35">
      <c r="A231" s="43"/>
      <c r="B231" s="44" t="s">
        <v>371</v>
      </c>
      <c r="C231" s="104" t="s">
        <v>48</v>
      </c>
      <c r="D231" s="37"/>
      <c r="E231" s="30" t="s">
        <v>554</v>
      </c>
      <c r="F231" s="38" t="s">
        <v>554</v>
      </c>
      <c r="G231" s="30" t="s">
        <v>554</v>
      </c>
      <c r="H231" s="38" t="s">
        <v>554</v>
      </c>
      <c r="I231" s="39" t="s">
        <v>110</v>
      </c>
      <c r="J231" s="85">
        <f t="shared" si="14"/>
        <v>4440</v>
      </c>
      <c r="K231" s="82">
        <v>4440</v>
      </c>
      <c r="L231" s="82">
        <f>0</f>
        <v>0</v>
      </c>
      <c r="M231" s="42" t="s">
        <v>488</v>
      </c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5"/>
      <c r="AC231" s="32"/>
      <c r="AD231" s="32"/>
      <c r="AE231" s="36"/>
      <c r="AF231" s="32"/>
      <c r="AG231" s="31"/>
      <c r="AH231" s="31"/>
      <c r="AI231" s="31"/>
      <c r="AJ231" s="31"/>
      <c r="AK231" s="31"/>
      <c r="AL231" s="31"/>
      <c r="AM231" s="31"/>
      <c r="AN231" s="31"/>
      <c r="AO231" s="35"/>
      <c r="AP231" s="33"/>
    </row>
    <row r="232" spans="1:42" s="9" customFormat="1" ht="12.5" x14ac:dyDescent="0.35">
      <c r="A232" s="43"/>
      <c r="B232" s="44" t="s">
        <v>372</v>
      </c>
      <c r="C232" s="104" t="s">
        <v>48</v>
      </c>
      <c r="D232" s="37"/>
      <c r="E232" s="30" t="s">
        <v>554</v>
      </c>
      <c r="F232" s="38" t="s">
        <v>554</v>
      </c>
      <c r="G232" s="30" t="s">
        <v>554</v>
      </c>
      <c r="H232" s="38" t="s">
        <v>554</v>
      </c>
      <c r="I232" s="39" t="s">
        <v>110</v>
      </c>
      <c r="J232" s="85">
        <f t="shared" si="14"/>
        <v>1700</v>
      </c>
      <c r="K232" s="82">
        <v>1700</v>
      </c>
      <c r="L232" s="82">
        <f>0</f>
        <v>0</v>
      </c>
      <c r="M232" s="42" t="s">
        <v>489</v>
      </c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5"/>
      <c r="AC232" s="32"/>
      <c r="AD232" s="32"/>
      <c r="AE232" s="36"/>
      <c r="AF232" s="32"/>
      <c r="AG232" s="31"/>
      <c r="AH232" s="31"/>
      <c r="AI232" s="31"/>
      <c r="AJ232" s="31"/>
      <c r="AK232" s="31"/>
      <c r="AL232" s="31"/>
      <c r="AM232" s="31"/>
      <c r="AN232" s="31"/>
      <c r="AO232" s="35"/>
      <c r="AP232" s="33"/>
    </row>
    <row r="233" spans="1:42" s="9" customFormat="1" ht="12.5" x14ac:dyDescent="0.35">
      <c r="A233" s="43"/>
      <c r="B233" s="44" t="s">
        <v>373</v>
      </c>
      <c r="C233" s="104" t="s">
        <v>48</v>
      </c>
      <c r="D233" s="37"/>
      <c r="E233" s="30" t="s">
        <v>554</v>
      </c>
      <c r="F233" s="38" t="s">
        <v>554</v>
      </c>
      <c r="G233" s="30" t="s">
        <v>554</v>
      </c>
      <c r="H233" s="38" t="s">
        <v>554</v>
      </c>
      <c r="I233" s="39" t="s">
        <v>110</v>
      </c>
      <c r="J233" s="85">
        <f t="shared" si="14"/>
        <v>8000</v>
      </c>
      <c r="K233" s="82">
        <v>8000</v>
      </c>
      <c r="L233" s="82">
        <f>0</f>
        <v>0</v>
      </c>
      <c r="M233" s="42" t="s">
        <v>441</v>
      </c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5"/>
      <c r="AC233" s="32"/>
      <c r="AD233" s="32"/>
      <c r="AE233" s="36"/>
      <c r="AF233" s="32"/>
      <c r="AG233" s="31"/>
      <c r="AH233" s="31"/>
      <c r="AI233" s="31"/>
      <c r="AJ233" s="31"/>
      <c r="AK233" s="31"/>
      <c r="AL233" s="31"/>
      <c r="AM233" s="31"/>
      <c r="AN233" s="31"/>
      <c r="AO233" s="35"/>
      <c r="AP233" s="33"/>
    </row>
    <row r="234" spans="1:42" s="9" customFormat="1" ht="12.5" x14ac:dyDescent="0.35">
      <c r="A234" s="43"/>
      <c r="B234" s="44" t="s">
        <v>374</v>
      </c>
      <c r="C234" s="104" t="s">
        <v>48</v>
      </c>
      <c r="D234" s="37"/>
      <c r="E234" s="30" t="s">
        <v>554</v>
      </c>
      <c r="F234" s="38" t="s">
        <v>554</v>
      </c>
      <c r="G234" s="30" t="s">
        <v>554</v>
      </c>
      <c r="H234" s="38" t="s">
        <v>554</v>
      </c>
      <c r="I234" s="39" t="s">
        <v>110</v>
      </c>
      <c r="J234" s="85">
        <f t="shared" si="14"/>
        <v>1680</v>
      </c>
      <c r="K234" s="82">
        <v>1680</v>
      </c>
      <c r="L234" s="82">
        <f>0</f>
        <v>0</v>
      </c>
      <c r="M234" s="42" t="s">
        <v>461</v>
      </c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5"/>
      <c r="AC234" s="32"/>
      <c r="AD234" s="32"/>
      <c r="AE234" s="36"/>
      <c r="AF234" s="32"/>
      <c r="AG234" s="31"/>
      <c r="AH234" s="31"/>
      <c r="AI234" s="31"/>
      <c r="AJ234" s="31"/>
      <c r="AK234" s="31"/>
      <c r="AL234" s="31"/>
      <c r="AM234" s="31"/>
      <c r="AN234" s="31"/>
      <c r="AO234" s="35"/>
      <c r="AP234" s="33"/>
    </row>
    <row r="235" spans="1:42" s="9" customFormat="1" ht="12.5" x14ac:dyDescent="0.35">
      <c r="A235" s="43"/>
      <c r="B235" s="44" t="s">
        <v>375</v>
      </c>
      <c r="C235" s="104" t="s">
        <v>48</v>
      </c>
      <c r="D235" s="37"/>
      <c r="E235" s="30" t="s">
        <v>554</v>
      </c>
      <c r="F235" s="38" t="s">
        <v>554</v>
      </c>
      <c r="G235" s="30" t="s">
        <v>554</v>
      </c>
      <c r="H235" s="38" t="s">
        <v>554</v>
      </c>
      <c r="I235" s="39" t="s">
        <v>110</v>
      </c>
      <c r="J235" s="85">
        <f t="shared" si="14"/>
        <v>3840</v>
      </c>
      <c r="K235" s="82">
        <v>3840</v>
      </c>
      <c r="L235" s="82">
        <f>0</f>
        <v>0</v>
      </c>
      <c r="M235" s="42" t="s">
        <v>490</v>
      </c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5"/>
      <c r="AC235" s="32"/>
      <c r="AD235" s="32"/>
      <c r="AE235" s="36"/>
      <c r="AF235" s="32"/>
      <c r="AG235" s="31"/>
      <c r="AH235" s="31"/>
      <c r="AI235" s="31"/>
      <c r="AJ235" s="31"/>
      <c r="AK235" s="31"/>
      <c r="AL235" s="31"/>
      <c r="AM235" s="31"/>
      <c r="AN235" s="31"/>
      <c r="AO235" s="35"/>
      <c r="AP235" s="33"/>
    </row>
    <row r="236" spans="1:42" s="9" customFormat="1" ht="12.5" x14ac:dyDescent="0.35">
      <c r="A236" s="43"/>
      <c r="B236" s="44" t="s">
        <v>376</v>
      </c>
      <c r="C236" s="104" t="s">
        <v>48</v>
      </c>
      <c r="D236" s="37"/>
      <c r="E236" s="30" t="s">
        <v>554</v>
      </c>
      <c r="F236" s="38" t="s">
        <v>554</v>
      </c>
      <c r="G236" s="30" t="s">
        <v>554</v>
      </c>
      <c r="H236" s="38" t="s">
        <v>554</v>
      </c>
      <c r="I236" s="39" t="s">
        <v>110</v>
      </c>
      <c r="J236" s="85">
        <f t="shared" si="14"/>
        <v>700</v>
      </c>
      <c r="K236" s="82">
        <v>700</v>
      </c>
      <c r="L236" s="82">
        <f>0</f>
        <v>0</v>
      </c>
      <c r="M236" s="42" t="s">
        <v>473</v>
      </c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5"/>
      <c r="AC236" s="32"/>
      <c r="AD236" s="32"/>
      <c r="AE236" s="36"/>
      <c r="AF236" s="32"/>
      <c r="AG236" s="31"/>
      <c r="AH236" s="31"/>
      <c r="AI236" s="31"/>
      <c r="AJ236" s="31"/>
      <c r="AK236" s="31"/>
      <c r="AL236" s="31"/>
      <c r="AM236" s="31"/>
      <c r="AN236" s="31"/>
      <c r="AO236" s="35"/>
      <c r="AP236" s="33"/>
    </row>
    <row r="237" spans="1:42" s="9" customFormat="1" ht="12.5" x14ac:dyDescent="0.35">
      <c r="A237" s="43"/>
      <c r="B237" s="44" t="s">
        <v>377</v>
      </c>
      <c r="C237" s="104" t="s">
        <v>48</v>
      </c>
      <c r="D237" s="37"/>
      <c r="E237" s="30" t="s">
        <v>554</v>
      </c>
      <c r="F237" s="38" t="s">
        <v>554</v>
      </c>
      <c r="G237" s="30" t="s">
        <v>554</v>
      </c>
      <c r="H237" s="38" t="s">
        <v>554</v>
      </c>
      <c r="I237" s="39" t="s">
        <v>110</v>
      </c>
      <c r="J237" s="85">
        <f t="shared" si="14"/>
        <v>34800</v>
      </c>
      <c r="K237" s="82">
        <v>34800</v>
      </c>
      <c r="L237" s="82">
        <f>0</f>
        <v>0</v>
      </c>
      <c r="M237" s="42" t="s">
        <v>491</v>
      </c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5"/>
      <c r="AC237" s="32"/>
      <c r="AD237" s="32"/>
      <c r="AE237" s="36"/>
      <c r="AF237" s="32"/>
      <c r="AG237" s="31"/>
      <c r="AH237" s="31"/>
      <c r="AI237" s="31"/>
      <c r="AJ237" s="31"/>
      <c r="AK237" s="31"/>
      <c r="AL237" s="31"/>
      <c r="AM237" s="31"/>
      <c r="AN237" s="31"/>
      <c r="AO237" s="35"/>
      <c r="AP237" s="33"/>
    </row>
    <row r="238" spans="1:42" s="9" customFormat="1" ht="12.5" x14ac:dyDescent="0.35">
      <c r="A238" s="43"/>
      <c r="B238" s="44" t="s">
        <v>378</v>
      </c>
      <c r="C238" s="104" t="s">
        <v>48</v>
      </c>
      <c r="D238" s="37"/>
      <c r="E238" s="30" t="s">
        <v>554</v>
      </c>
      <c r="F238" s="38" t="s">
        <v>554</v>
      </c>
      <c r="G238" s="30" t="s">
        <v>554</v>
      </c>
      <c r="H238" s="38" t="s">
        <v>554</v>
      </c>
      <c r="I238" s="39" t="s">
        <v>110</v>
      </c>
      <c r="J238" s="85">
        <f t="shared" si="14"/>
        <v>500</v>
      </c>
      <c r="K238" s="82">
        <v>500</v>
      </c>
      <c r="L238" s="82">
        <f>0</f>
        <v>0</v>
      </c>
      <c r="M238" s="42" t="s">
        <v>492</v>
      </c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5"/>
      <c r="AC238" s="32"/>
      <c r="AD238" s="32"/>
      <c r="AE238" s="36"/>
      <c r="AF238" s="32"/>
      <c r="AG238" s="31"/>
      <c r="AH238" s="31"/>
      <c r="AI238" s="31"/>
      <c r="AJ238" s="31"/>
      <c r="AK238" s="31"/>
      <c r="AL238" s="31"/>
      <c r="AM238" s="31"/>
      <c r="AN238" s="31"/>
      <c r="AO238" s="35"/>
      <c r="AP238" s="33"/>
    </row>
    <row r="239" spans="1:42" s="9" customFormat="1" ht="12.5" x14ac:dyDescent="0.35">
      <c r="A239" s="43"/>
      <c r="B239" s="44" t="s">
        <v>379</v>
      </c>
      <c r="C239" s="104" t="s">
        <v>48</v>
      </c>
      <c r="D239" s="37"/>
      <c r="E239" s="30" t="s">
        <v>554</v>
      </c>
      <c r="F239" s="38" t="s">
        <v>554</v>
      </c>
      <c r="G239" s="30" t="s">
        <v>554</v>
      </c>
      <c r="H239" s="38" t="s">
        <v>554</v>
      </c>
      <c r="I239" s="39" t="s">
        <v>110</v>
      </c>
      <c r="J239" s="85">
        <f t="shared" si="14"/>
        <v>22750</v>
      </c>
      <c r="K239" s="82">
        <v>22750</v>
      </c>
      <c r="L239" s="82">
        <f>0</f>
        <v>0</v>
      </c>
      <c r="M239" s="42" t="s">
        <v>459</v>
      </c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5"/>
      <c r="AC239" s="32"/>
      <c r="AD239" s="32"/>
      <c r="AE239" s="36"/>
      <c r="AF239" s="32"/>
      <c r="AG239" s="31"/>
      <c r="AH239" s="31"/>
      <c r="AI239" s="31"/>
      <c r="AJ239" s="31"/>
      <c r="AK239" s="31"/>
      <c r="AL239" s="31"/>
      <c r="AM239" s="31"/>
      <c r="AN239" s="31"/>
      <c r="AO239" s="35"/>
      <c r="AP239" s="33"/>
    </row>
    <row r="240" spans="1:42" s="9" customFormat="1" ht="12.5" x14ac:dyDescent="0.35">
      <c r="A240" s="43"/>
      <c r="B240" s="44" t="s">
        <v>380</v>
      </c>
      <c r="C240" s="104" t="s">
        <v>48</v>
      </c>
      <c r="D240" s="37"/>
      <c r="E240" s="30" t="s">
        <v>554</v>
      </c>
      <c r="F240" s="38" t="s">
        <v>554</v>
      </c>
      <c r="G240" s="30" t="s">
        <v>554</v>
      </c>
      <c r="H240" s="38" t="s">
        <v>554</v>
      </c>
      <c r="I240" s="39" t="s">
        <v>110</v>
      </c>
      <c r="J240" s="85">
        <f t="shared" si="14"/>
        <v>1500</v>
      </c>
      <c r="K240" s="82">
        <v>1500</v>
      </c>
      <c r="L240" s="82">
        <f>0</f>
        <v>0</v>
      </c>
      <c r="M240" s="42" t="s">
        <v>416</v>
      </c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5"/>
      <c r="AC240" s="32"/>
      <c r="AD240" s="32"/>
      <c r="AE240" s="36"/>
      <c r="AF240" s="32"/>
      <c r="AG240" s="31"/>
      <c r="AH240" s="31"/>
      <c r="AI240" s="31"/>
      <c r="AJ240" s="31"/>
      <c r="AK240" s="31"/>
      <c r="AL240" s="31"/>
      <c r="AM240" s="31"/>
      <c r="AN240" s="31"/>
      <c r="AO240" s="35"/>
      <c r="AP240" s="33"/>
    </row>
    <row r="241" spans="1:42" s="9" customFormat="1" ht="12.5" x14ac:dyDescent="0.35">
      <c r="A241" s="43"/>
      <c r="B241" s="44" t="s">
        <v>381</v>
      </c>
      <c r="C241" s="104" t="s">
        <v>48</v>
      </c>
      <c r="D241" s="37"/>
      <c r="E241" s="30" t="s">
        <v>554</v>
      </c>
      <c r="F241" s="38" t="s">
        <v>554</v>
      </c>
      <c r="G241" s="30" t="s">
        <v>554</v>
      </c>
      <c r="H241" s="38" t="s">
        <v>554</v>
      </c>
      <c r="I241" s="39" t="s">
        <v>110</v>
      </c>
      <c r="J241" s="85">
        <f t="shared" si="14"/>
        <v>2520</v>
      </c>
      <c r="K241" s="82">
        <v>2520</v>
      </c>
      <c r="L241" s="82">
        <f>0</f>
        <v>0</v>
      </c>
      <c r="M241" s="42" t="s">
        <v>493</v>
      </c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5"/>
      <c r="AC241" s="32"/>
      <c r="AD241" s="32"/>
      <c r="AE241" s="36"/>
      <c r="AF241" s="32"/>
      <c r="AG241" s="31"/>
      <c r="AH241" s="31"/>
      <c r="AI241" s="31"/>
      <c r="AJ241" s="31"/>
      <c r="AK241" s="31"/>
      <c r="AL241" s="31"/>
      <c r="AM241" s="31"/>
      <c r="AN241" s="31"/>
      <c r="AO241" s="35"/>
      <c r="AP241" s="33"/>
    </row>
    <row r="242" spans="1:42" s="9" customFormat="1" ht="12.5" x14ac:dyDescent="0.35">
      <c r="A242" s="43"/>
      <c r="B242" s="44" t="s">
        <v>382</v>
      </c>
      <c r="C242" s="104" t="s">
        <v>48</v>
      </c>
      <c r="D242" s="37"/>
      <c r="E242" s="30" t="s">
        <v>554</v>
      </c>
      <c r="F242" s="38" t="s">
        <v>554</v>
      </c>
      <c r="G242" s="30" t="s">
        <v>554</v>
      </c>
      <c r="H242" s="38" t="s">
        <v>554</v>
      </c>
      <c r="I242" s="39" t="s">
        <v>110</v>
      </c>
      <c r="J242" s="85">
        <f t="shared" si="14"/>
        <v>100</v>
      </c>
      <c r="K242" s="82">
        <v>100</v>
      </c>
      <c r="L242" s="82">
        <f>0</f>
        <v>0</v>
      </c>
      <c r="M242" s="42" t="s">
        <v>494</v>
      </c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5"/>
      <c r="AC242" s="32"/>
      <c r="AD242" s="32"/>
      <c r="AE242" s="36"/>
      <c r="AF242" s="32"/>
      <c r="AG242" s="31"/>
      <c r="AH242" s="31"/>
      <c r="AI242" s="31"/>
      <c r="AJ242" s="31"/>
      <c r="AK242" s="31"/>
      <c r="AL242" s="31"/>
      <c r="AM242" s="31"/>
      <c r="AN242" s="31"/>
      <c r="AO242" s="35"/>
      <c r="AP242" s="33"/>
    </row>
    <row r="243" spans="1:42" s="9" customFormat="1" ht="12.5" x14ac:dyDescent="0.35">
      <c r="A243" s="43"/>
      <c r="B243" s="44" t="s">
        <v>383</v>
      </c>
      <c r="C243" s="104" t="s">
        <v>48</v>
      </c>
      <c r="D243" s="37"/>
      <c r="E243" s="30" t="s">
        <v>554</v>
      </c>
      <c r="F243" s="38" t="s">
        <v>554</v>
      </c>
      <c r="G243" s="30" t="s">
        <v>554</v>
      </c>
      <c r="H243" s="38" t="s">
        <v>554</v>
      </c>
      <c r="I243" s="39" t="s">
        <v>110</v>
      </c>
      <c r="J243" s="85">
        <f t="shared" si="14"/>
        <v>23380</v>
      </c>
      <c r="K243" s="82">
        <v>23380</v>
      </c>
      <c r="L243" s="82">
        <f>0</f>
        <v>0</v>
      </c>
      <c r="M243" s="42" t="s">
        <v>495</v>
      </c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5"/>
      <c r="AC243" s="32"/>
      <c r="AD243" s="32"/>
      <c r="AE243" s="36"/>
      <c r="AF243" s="32"/>
      <c r="AG243" s="31"/>
      <c r="AH243" s="31"/>
      <c r="AI243" s="31"/>
      <c r="AJ243" s="31"/>
      <c r="AK243" s="31"/>
      <c r="AL243" s="31"/>
      <c r="AM243" s="31"/>
      <c r="AN243" s="31"/>
      <c r="AO243" s="35"/>
      <c r="AP243" s="33"/>
    </row>
    <row r="244" spans="1:42" s="9" customFormat="1" ht="12.5" x14ac:dyDescent="0.35">
      <c r="A244" s="43"/>
      <c r="B244" s="44" t="s">
        <v>384</v>
      </c>
      <c r="C244" s="104" t="s">
        <v>48</v>
      </c>
      <c r="D244" s="37"/>
      <c r="E244" s="30" t="s">
        <v>554</v>
      </c>
      <c r="F244" s="38" t="s">
        <v>554</v>
      </c>
      <c r="G244" s="30" t="s">
        <v>554</v>
      </c>
      <c r="H244" s="38" t="s">
        <v>554</v>
      </c>
      <c r="I244" s="39" t="s">
        <v>110</v>
      </c>
      <c r="J244" s="85">
        <f t="shared" si="14"/>
        <v>20300</v>
      </c>
      <c r="K244" s="82">
        <v>20300</v>
      </c>
      <c r="L244" s="82">
        <f>0</f>
        <v>0</v>
      </c>
      <c r="M244" s="42" t="s">
        <v>496</v>
      </c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5"/>
      <c r="AC244" s="32"/>
      <c r="AD244" s="32"/>
      <c r="AE244" s="36"/>
      <c r="AF244" s="32"/>
      <c r="AG244" s="31"/>
      <c r="AH244" s="31"/>
      <c r="AI244" s="31"/>
      <c r="AJ244" s="31"/>
      <c r="AK244" s="31"/>
      <c r="AL244" s="31"/>
      <c r="AM244" s="31"/>
      <c r="AN244" s="31"/>
      <c r="AO244" s="35"/>
      <c r="AP244" s="33"/>
    </row>
    <row r="245" spans="1:42" s="9" customFormat="1" ht="12.5" x14ac:dyDescent="0.35">
      <c r="A245" s="43"/>
      <c r="B245" s="44" t="s">
        <v>385</v>
      </c>
      <c r="C245" s="104" t="s">
        <v>48</v>
      </c>
      <c r="D245" s="37"/>
      <c r="E245" s="30" t="s">
        <v>554</v>
      </c>
      <c r="F245" s="38" t="s">
        <v>554</v>
      </c>
      <c r="G245" s="30" t="s">
        <v>554</v>
      </c>
      <c r="H245" s="38" t="s">
        <v>554</v>
      </c>
      <c r="I245" s="39" t="s">
        <v>110</v>
      </c>
      <c r="J245" s="85">
        <f t="shared" si="14"/>
        <v>2880</v>
      </c>
      <c r="K245" s="82">
        <v>2880</v>
      </c>
      <c r="L245" s="82">
        <f>0</f>
        <v>0</v>
      </c>
      <c r="M245" s="42" t="s">
        <v>497</v>
      </c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5"/>
      <c r="AC245" s="32"/>
      <c r="AD245" s="32"/>
      <c r="AE245" s="36"/>
      <c r="AF245" s="32"/>
      <c r="AG245" s="31"/>
      <c r="AH245" s="31"/>
      <c r="AI245" s="31"/>
      <c r="AJ245" s="31"/>
      <c r="AK245" s="31"/>
      <c r="AL245" s="31"/>
      <c r="AM245" s="31"/>
      <c r="AN245" s="31"/>
      <c r="AO245" s="35"/>
      <c r="AP245" s="33"/>
    </row>
    <row r="246" spans="1:42" s="9" customFormat="1" ht="12.5" x14ac:dyDescent="0.35">
      <c r="A246" s="43"/>
      <c r="B246" s="44" t="s">
        <v>386</v>
      </c>
      <c r="C246" s="104" t="s">
        <v>48</v>
      </c>
      <c r="D246" s="37"/>
      <c r="E246" s="30" t="s">
        <v>554</v>
      </c>
      <c r="F246" s="38" t="s">
        <v>554</v>
      </c>
      <c r="G246" s="30" t="s">
        <v>554</v>
      </c>
      <c r="H246" s="38" t="s">
        <v>554</v>
      </c>
      <c r="I246" s="39" t="s">
        <v>110</v>
      </c>
      <c r="J246" s="85">
        <f t="shared" si="14"/>
        <v>7000</v>
      </c>
      <c r="K246" s="82">
        <v>7000</v>
      </c>
      <c r="L246" s="82">
        <f>0</f>
        <v>0</v>
      </c>
      <c r="M246" s="42" t="s">
        <v>498</v>
      </c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5"/>
      <c r="AC246" s="32"/>
      <c r="AD246" s="32"/>
      <c r="AE246" s="36"/>
      <c r="AF246" s="32"/>
      <c r="AG246" s="31"/>
      <c r="AH246" s="31"/>
      <c r="AI246" s="31"/>
      <c r="AJ246" s="31"/>
      <c r="AK246" s="31"/>
      <c r="AL246" s="31"/>
      <c r="AM246" s="31"/>
      <c r="AN246" s="31"/>
      <c r="AO246" s="35"/>
      <c r="AP246" s="33"/>
    </row>
    <row r="247" spans="1:42" s="9" customFormat="1" ht="12.5" x14ac:dyDescent="0.35">
      <c r="A247" s="43"/>
      <c r="B247" s="44" t="s">
        <v>387</v>
      </c>
      <c r="C247" s="104" t="s">
        <v>48</v>
      </c>
      <c r="D247" s="37"/>
      <c r="E247" s="30" t="s">
        <v>554</v>
      </c>
      <c r="F247" s="38" t="s">
        <v>554</v>
      </c>
      <c r="G247" s="30" t="s">
        <v>554</v>
      </c>
      <c r="H247" s="38" t="s">
        <v>554</v>
      </c>
      <c r="I247" s="39" t="s">
        <v>110</v>
      </c>
      <c r="J247" s="85">
        <f t="shared" si="14"/>
        <v>3600</v>
      </c>
      <c r="K247" s="82">
        <v>3600</v>
      </c>
      <c r="L247" s="82">
        <f>0</f>
        <v>0</v>
      </c>
      <c r="M247" s="42" t="s">
        <v>499</v>
      </c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5"/>
      <c r="AC247" s="32"/>
      <c r="AD247" s="32"/>
      <c r="AE247" s="36"/>
      <c r="AF247" s="32"/>
      <c r="AG247" s="31"/>
      <c r="AH247" s="31"/>
      <c r="AI247" s="31"/>
      <c r="AJ247" s="31"/>
      <c r="AK247" s="31"/>
      <c r="AL247" s="31"/>
      <c r="AM247" s="31"/>
      <c r="AN247" s="31"/>
      <c r="AO247" s="35"/>
      <c r="AP247" s="33"/>
    </row>
    <row r="248" spans="1:42" s="9" customFormat="1" ht="12.5" x14ac:dyDescent="0.35">
      <c r="A248" s="43"/>
      <c r="B248" s="44" t="s">
        <v>388</v>
      </c>
      <c r="C248" s="104" t="s">
        <v>48</v>
      </c>
      <c r="D248" s="37"/>
      <c r="E248" s="30" t="s">
        <v>554</v>
      </c>
      <c r="F248" s="38" t="s">
        <v>554</v>
      </c>
      <c r="G248" s="30" t="s">
        <v>554</v>
      </c>
      <c r="H248" s="38" t="s">
        <v>554</v>
      </c>
      <c r="I248" s="39" t="s">
        <v>110</v>
      </c>
      <c r="J248" s="85">
        <f t="shared" si="14"/>
        <v>700</v>
      </c>
      <c r="K248" s="82">
        <v>700</v>
      </c>
      <c r="L248" s="82">
        <f>0</f>
        <v>0</v>
      </c>
      <c r="M248" s="42" t="s">
        <v>500</v>
      </c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5"/>
      <c r="AC248" s="32"/>
      <c r="AD248" s="32"/>
      <c r="AE248" s="36"/>
      <c r="AF248" s="32"/>
      <c r="AG248" s="31"/>
      <c r="AH248" s="31"/>
      <c r="AI248" s="31"/>
      <c r="AJ248" s="31"/>
      <c r="AK248" s="31"/>
      <c r="AL248" s="31"/>
      <c r="AM248" s="31"/>
      <c r="AN248" s="31"/>
      <c r="AO248" s="35"/>
      <c r="AP248" s="33"/>
    </row>
    <row r="249" spans="1:42" s="9" customFormat="1" ht="12.5" x14ac:dyDescent="0.35">
      <c r="A249" s="43"/>
      <c r="B249" s="44" t="s">
        <v>389</v>
      </c>
      <c r="C249" s="104" t="s">
        <v>48</v>
      </c>
      <c r="D249" s="37"/>
      <c r="E249" s="30" t="s">
        <v>554</v>
      </c>
      <c r="F249" s="38" t="s">
        <v>554</v>
      </c>
      <c r="G249" s="30" t="s">
        <v>554</v>
      </c>
      <c r="H249" s="38" t="s">
        <v>554</v>
      </c>
      <c r="I249" s="39" t="s">
        <v>110</v>
      </c>
      <c r="J249" s="85">
        <f t="shared" si="14"/>
        <v>600</v>
      </c>
      <c r="K249" s="82">
        <v>600</v>
      </c>
      <c r="L249" s="82">
        <f>0</f>
        <v>0</v>
      </c>
      <c r="M249" s="42" t="s">
        <v>426</v>
      </c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5"/>
      <c r="AC249" s="32"/>
      <c r="AD249" s="32"/>
      <c r="AE249" s="36"/>
      <c r="AF249" s="32"/>
      <c r="AG249" s="31"/>
      <c r="AH249" s="31"/>
      <c r="AI249" s="31"/>
      <c r="AJ249" s="31"/>
      <c r="AK249" s="31"/>
      <c r="AL249" s="31"/>
      <c r="AM249" s="31"/>
      <c r="AN249" s="31"/>
      <c r="AO249" s="35"/>
      <c r="AP249" s="33"/>
    </row>
    <row r="250" spans="1:42" s="9" customFormat="1" ht="12.5" x14ac:dyDescent="0.35">
      <c r="A250" s="43"/>
      <c r="B250" s="44" t="s">
        <v>244</v>
      </c>
      <c r="C250" s="104" t="s">
        <v>48</v>
      </c>
      <c r="D250" s="37"/>
      <c r="E250" s="30" t="s">
        <v>554</v>
      </c>
      <c r="F250" s="38" t="s">
        <v>554</v>
      </c>
      <c r="G250" s="30" t="s">
        <v>554</v>
      </c>
      <c r="H250" s="38" t="s">
        <v>554</v>
      </c>
      <c r="I250" s="39" t="s">
        <v>111</v>
      </c>
      <c r="J250" s="85">
        <f t="shared" si="14"/>
        <v>4080</v>
      </c>
      <c r="K250" s="82">
        <v>4080</v>
      </c>
      <c r="L250" s="82">
        <f>0</f>
        <v>0</v>
      </c>
      <c r="M250" s="42" t="s">
        <v>501</v>
      </c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5"/>
      <c r="AC250" s="32"/>
      <c r="AD250" s="32"/>
      <c r="AE250" s="36"/>
      <c r="AF250" s="32"/>
      <c r="AG250" s="31"/>
      <c r="AH250" s="31"/>
      <c r="AI250" s="31"/>
      <c r="AJ250" s="31"/>
      <c r="AK250" s="31"/>
      <c r="AL250" s="31"/>
      <c r="AM250" s="31"/>
      <c r="AN250" s="31"/>
      <c r="AO250" s="35"/>
      <c r="AP250" s="33"/>
    </row>
    <row r="251" spans="1:42" s="9" customFormat="1" ht="12.5" x14ac:dyDescent="0.35">
      <c r="A251" s="43"/>
      <c r="B251" s="44" t="s">
        <v>247</v>
      </c>
      <c r="C251" s="104" t="s">
        <v>48</v>
      </c>
      <c r="D251" s="37"/>
      <c r="E251" s="30" t="s">
        <v>554</v>
      </c>
      <c r="F251" s="38" t="s">
        <v>554</v>
      </c>
      <c r="G251" s="30" t="s">
        <v>554</v>
      </c>
      <c r="H251" s="38" t="s">
        <v>554</v>
      </c>
      <c r="I251" s="39" t="s">
        <v>111</v>
      </c>
      <c r="J251" s="85">
        <f t="shared" si="14"/>
        <v>22200</v>
      </c>
      <c r="K251" s="82">
        <v>22200</v>
      </c>
      <c r="L251" s="82">
        <f>0</f>
        <v>0</v>
      </c>
      <c r="M251" s="42" t="s">
        <v>502</v>
      </c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5"/>
      <c r="AC251" s="32"/>
      <c r="AD251" s="32"/>
      <c r="AE251" s="36"/>
      <c r="AF251" s="32"/>
      <c r="AG251" s="31"/>
      <c r="AH251" s="31"/>
      <c r="AI251" s="31"/>
      <c r="AJ251" s="31"/>
      <c r="AK251" s="31"/>
      <c r="AL251" s="31"/>
      <c r="AM251" s="31"/>
      <c r="AN251" s="31"/>
      <c r="AO251" s="35"/>
      <c r="AP251" s="33"/>
    </row>
    <row r="252" spans="1:42" s="9" customFormat="1" ht="12.5" x14ac:dyDescent="0.35">
      <c r="A252" s="43"/>
      <c r="B252" s="44" t="s">
        <v>252</v>
      </c>
      <c r="C252" s="104" t="s">
        <v>48</v>
      </c>
      <c r="D252" s="37"/>
      <c r="E252" s="30" t="s">
        <v>554</v>
      </c>
      <c r="F252" s="38" t="s">
        <v>554</v>
      </c>
      <c r="G252" s="30" t="s">
        <v>554</v>
      </c>
      <c r="H252" s="38" t="s">
        <v>554</v>
      </c>
      <c r="I252" s="39" t="s">
        <v>111</v>
      </c>
      <c r="J252" s="85">
        <f t="shared" si="14"/>
        <v>1414</v>
      </c>
      <c r="K252" s="82">
        <v>1414</v>
      </c>
      <c r="L252" s="82">
        <f>0</f>
        <v>0</v>
      </c>
      <c r="M252" s="42" t="s">
        <v>503</v>
      </c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5"/>
      <c r="AC252" s="32"/>
      <c r="AD252" s="32"/>
      <c r="AE252" s="36"/>
      <c r="AF252" s="32"/>
      <c r="AG252" s="31"/>
      <c r="AH252" s="31"/>
      <c r="AI252" s="31"/>
      <c r="AJ252" s="31"/>
      <c r="AK252" s="31"/>
      <c r="AL252" s="31"/>
      <c r="AM252" s="31"/>
      <c r="AN252" s="31"/>
      <c r="AO252" s="35"/>
      <c r="AP252" s="33"/>
    </row>
    <row r="253" spans="1:42" s="9" customFormat="1" ht="12.5" x14ac:dyDescent="0.35">
      <c r="A253" s="43"/>
      <c r="B253" s="44" t="s">
        <v>254</v>
      </c>
      <c r="C253" s="104" t="s">
        <v>48</v>
      </c>
      <c r="D253" s="37"/>
      <c r="E253" s="30" t="s">
        <v>554</v>
      </c>
      <c r="F253" s="38" t="s">
        <v>554</v>
      </c>
      <c r="G253" s="30" t="s">
        <v>554</v>
      </c>
      <c r="H253" s="38" t="s">
        <v>554</v>
      </c>
      <c r="I253" s="39" t="s">
        <v>111</v>
      </c>
      <c r="J253" s="85">
        <f t="shared" si="14"/>
        <v>1200</v>
      </c>
      <c r="K253" s="82">
        <v>1200</v>
      </c>
      <c r="L253" s="82">
        <f>0</f>
        <v>0</v>
      </c>
      <c r="M253" s="42" t="s">
        <v>415</v>
      </c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5"/>
      <c r="AC253" s="32"/>
      <c r="AD253" s="32"/>
      <c r="AE253" s="36"/>
      <c r="AF253" s="32"/>
      <c r="AG253" s="31"/>
      <c r="AH253" s="31"/>
      <c r="AI253" s="31"/>
      <c r="AJ253" s="31"/>
      <c r="AK253" s="31"/>
      <c r="AL253" s="31"/>
      <c r="AM253" s="31"/>
      <c r="AN253" s="31"/>
      <c r="AO253" s="35"/>
      <c r="AP253" s="33"/>
    </row>
    <row r="254" spans="1:42" s="9" customFormat="1" ht="12.5" x14ac:dyDescent="0.35">
      <c r="A254" s="43"/>
      <c r="B254" s="44" t="s">
        <v>262</v>
      </c>
      <c r="C254" s="104" t="s">
        <v>48</v>
      </c>
      <c r="D254" s="37"/>
      <c r="E254" s="30" t="s">
        <v>554</v>
      </c>
      <c r="F254" s="38" t="s">
        <v>554</v>
      </c>
      <c r="G254" s="30" t="s">
        <v>554</v>
      </c>
      <c r="H254" s="38" t="s">
        <v>554</v>
      </c>
      <c r="I254" s="39" t="s">
        <v>111</v>
      </c>
      <c r="J254" s="85">
        <f t="shared" si="14"/>
        <v>12480</v>
      </c>
      <c r="K254" s="82">
        <v>12480</v>
      </c>
      <c r="L254" s="82">
        <f>0</f>
        <v>0</v>
      </c>
      <c r="M254" s="42" t="s">
        <v>504</v>
      </c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5"/>
      <c r="AC254" s="32"/>
      <c r="AD254" s="32"/>
      <c r="AE254" s="36"/>
      <c r="AF254" s="32"/>
      <c r="AG254" s="31"/>
      <c r="AH254" s="31"/>
      <c r="AI254" s="31"/>
      <c r="AJ254" s="31"/>
      <c r="AK254" s="31"/>
      <c r="AL254" s="31"/>
      <c r="AM254" s="31"/>
      <c r="AN254" s="31"/>
      <c r="AO254" s="35"/>
      <c r="AP254" s="33"/>
    </row>
    <row r="255" spans="1:42" s="9" customFormat="1" ht="12.5" x14ac:dyDescent="0.35">
      <c r="A255" s="43"/>
      <c r="B255" s="44" t="s">
        <v>269</v>
      </c>
      <c r="C255" s="104" t="s">
        <v>48</v>
      </c>
      <c r="D255" s="37"/>
      <c r="E255" s="30" t="s">
        <v>554</v>
      </c>
      <c r="F255" s="38" t="s">
        <v>554</v>
      </c>
      <c r="G255" s="30" t="s">
        <v>554</v>
      </c>
      <c r="H255" s="38" t="s">
        <v>554</v>
      </c>
      <c r="I255" s="39" t="s">
        <v>111</v>
      </c>
      <c r="J255" s="85">
        <f t="shared" si="14"/>
        <v>16800</v>
      </c>
      <c r="K255" s="82">
        <v>16800</v>
      </c>
      <c r="L255" s="82">
        <f>0</f>
        <v>0</v>
      </c>
      <c r="M255" s="42" t="s">
        <v>505</v>
      </c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5"/>
      <c r="AC255" s="32"/>
      <c r="AD255" s="32"/>
      <c r="AE255" s="36"/>
      <c r="AF255" s="32"/>
      <c r="AG255" s="31"/>
      <c r="AH255" s="31"/>
      <c r="AI255" s="31"/>
      <c r="AJ255" s="31"/>
      <c r="AK255" s="31"/>
      <c r="AL255" s="31"/>
      <c r="AM255" s="31"/>
      <c r="AN255" s="31"/>
      <c r="AO255" s="35"/>
      <c r="AP255" s="33"/>
    </row>
    <row r="256" spans="1:42" s="9" customFormat="1" ht="12.5" x14ac:dyDescent="0.35">
      <c r="A256" s="43"/>
      <c r="B256" s="44" t="s">
        <v>271</v>
      </c>
      <c r="C256" s="104" t="s">
        <v>48</v>
      </c>
      <c r="D256" s="37"/>
      <c r="E256" s="30" t="s">
        <v>554</v>
      </c>
      <c r="F256" s="38" t="s">
        <v>554</v>
      </c>
      <c r="G256" s="30" t="s">
        <v>554</v>
      </c>
      <c r="H256" s="38" t="s">
        <v>554</v>
      </c>
      <c r="I256" s="39" t="s">
        <v>111</v>
      </c>
      <c r="J256" s="85">
        <f t="shared" si="14"/>
        <v>3000</v>
      </c>
      <c r="K256" s="82">
        <v>3000</v>
      </c>
      <c r="L256" s="82">
        <f>0</f>
        <v>0</v>
      </c>
      <c r="M256" s="42" t="s">
        <v>486</v>
      </c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5"/>
      <c r="AC256" s="32"/>
      <c r="AD256" s="32"/>
      <c r="AE256" s="36"/>
      <c r="AF256" s="32"/>
      <c r="AG256" s="31"/>
      <c r="AH256" s="31"/>
      <c r="AI256" s="31"/>
      <c r="AJ256" s="31"/>
      <c r="AK256" s="31"/>
      <c r="AL256" s="31"/>
      <c r="AM256" s="31"/>
      <c r="AN256" s="31"/>
      <c r="AO256" s="35"/>
      <c r="AP256" s="33"/>
    </row>
    <row r="257" spans="1:42" s="9" customFormat="1" ht="12.5" x14ac:dyDescent="0.35">
      <c r="A257" s="43"/>
      <c r="B257" s="44" t="s">
        <v>274</v>
      </c>
      <c r="C257" s="104" t="s">
        <v>48</v>
      </c>
      <c r="D257" s="37"/>
      <c r="E257" s="30" t="s">
        <v>554</v>
      </c>
      <c r="F257" s="38" t="s">
        <v>554</v>
      </c>
      <c r="G257" s="30" t="s">
        <v>554</v>
      </c>
      <c r="H257" s="38" t="s">
        <v>554</v>
      </c>
      <c r="I257" s="39" t="s">
        <v>111</v>
      </c>
      <c r="J257" s="85">
        <f t="shared" si="14"/>
        <v>5100</v>
      </c>
      <c r="K257" s="82">
        <v>5100</v>
      </c>
      <c r="L257" s="82">
        <f>0</f>
        <v>0</v>
      </c>
      <c r="M257" s="42" t="s">
        <v>506</v>
      </c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5"/>
      <c r="AC257" s="32"/>
      <c r="AD257" s="32"/>
      <c r="AE257" s="36"/>
      <c r="AF257" s="32"/>
      <c r="AG257" s="31"/>
      <c r="AH257" s="31"/>
      <c r="AI257" s="31"/>
      <c r="AJ257" s="31"/>
      <c r="AK257" s="31"/>
      <c r="AL257" s="31"/>
      <c r="AM257" s="31"/>
      <c r="AN257" s="31"/>
      <c r="AO257" s="35"/>
      <c r="AP257" s="33"/>
    </row>
    <row r="258" spans="1:42" s="9" customFormat="1" ht="12.5" x14ac:dyDescent="0.35">
      <c r="A258" s="43"/>
      <c r="B258" s="44" t="s">
        <v>280</v>
      </c>
      <c r="C258" s="104" t="s">
        <v>48</v>
      </c>
      <c r="D258" s="37"/>
      <c r="E258" s="30" t="s">
        <v>554</v>
      </c>
      <c r="F258" s="38" t="s">
        <v>554</v>
      </c>
      <c r="G258" s="30" t="s">
        <v>554</v>
      </c>
      <c r="H258" s="38" t="s">
        <v>554</v>
      </c>
      <c r="I258" s="39" t="s">
        <v>111</v>
      </c>
      <c r="J258" s="85">
        <f t="shared" si="14"/>
        <v>1440</v>
      </c>
      <c r="K258" s="82">
        <v>1440</v>
      </c>
      <c r="L258" s="82">
        <f>0</f>
        <v>0</v>
      </c>
      <c r="M258" s="42" t="s">
        <v>507</v>
      </c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5"/>
      <c r="AC258" s="32"/>
      <c r="AD258" s="32"/>
      <c r="AE258" s="36"/>
      <c r="AF258" s="32"/>
      <c r="AG258" s="31"/>
      <c r="AH258" s="31"/>
      <c r="AI258" s="31"/>
      <c r="AJ258" s="31"/>
      <c r="AK258" s="31"/>
      <c r="AL258" s="31"/>
      <c r="AM258" s="31"/>
      <c r="AN258" s="31"/>
      <c r="AO258" s="35"/>
      <c r="AP258" s="33"/>
    </row>
    <row r="259" spans="1:42" s="9" customFormat="1" ht="12.5" x14ac:dyDescent="0.35">
      <c r="A259" s="43"/>
      <c r="B259" s="44" t="s">
        <v>281</v>
      </c>
      <c r="C259" s="104" t="s">
        <v>48</v>
      </c>
      <c r="D259" s="37"/>
      <c r="E259" s="30" t="s">
        <v>554</v>
      </c>
      <c r="F259" s="38" t="s">
        <v>554</v>
      </c>
      <c r="G259" s="30" t="s">
        <v>554</v>
      </c>
      <c r="H259" s="38" t="s">
        <v>554</v>
      </c>
      <c r="I259" s="39" t="s">
        <v>111</v>
      </c>
      <c r="J259" s="85">
        <f t="shared" si="14"/>
        <v>960</v>
      </c>
      <c r="K259" s="82">
        <v>960</v>
      </c>
      <c r="L259" s="82">
        <f>0</f>
        <v>0</v>
      </c>
      <c r="M259" s="42" t="s">
        <v>429</v>
      </c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5"/>
      <c r="AC259" s="32"/>
      <c r="AD259" s="32"/>
      <c r="AE259" s="36"/>
      <c r="AF259" s="32"/>
      <c r="AG259" s="31"/>
      <c r="AH259" s="31"/>
      <c r="AI259" s="31"/>
      <c r="AJ259" s="31"/>
      <c r="AK259" s="31"/>
      <c r="AL259" s="31"/>
      <c r="AM259" s="31"/>
      <c r="AN259" s="31"/>
      <c r="AO259" s="35"/>
      <c r="AP259" s="33"/>
    </row>
    <row r="260" spans="1:42" s="9" customFormat="1" ht="12.5" x14ac:dyDescent="0.35">
      <c r="A260" s="43"/>
      <c r="B260" s="44" t="s">
        <v>284</v>
      </c>
      <c r="C260" s="104" t="s">
        <v>48</v>
      </c>
      <c r="D260" s="37"/>
      <c r="E260" s="30" t="s">
        <v>554</v>
      </c>
      <c r="F260" s="38" t="s">
        <v>554</v>
      </c>
      <c r="G260" s="30" t="s">
        <v>554</v>
      </c>
      <c r="H260" s="38" t="s">
        <v>554</v>
      </c>
      <c r="I260" s="39" t="s">
        <v>111</v>
      </c>
      <c r="J260" s="85">
        <f t="shared" si="14"/>
        <v>1325</v>
      </c>
      <c r="K260" s="82">
        <v>1325</v>
      </c>
      <c r="L260" s="82">
        <f>0</f>
        <v>0</v>
      </c>
      <c r="M260" s="42" t="s">
        <v>508</v>
      </c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5"/>
      <c r="AC260" s="32"/>
      <c r="AD260" s="32"/>
      <c r="AE260" s="36"/>
      <c r="AF260" s="32"/>
      <c r="AG260" s="31"/>
      <c r="AH260" s="31"/>
      <c r="AI260" s="31"/>
      <c r="AJ260" s="31"/>
      <c r="AK260" s="31"/>
      <c r="AL260" s="31"/>
      <c r="AM260" s="31"/>
      <c r="AN260" s="31"/>
      <c r="AO260" s="35"/>
      <c r="AP260" s="33"/>
    </row>
    <row r="261" spans="1:42" s="9" customFormat="1" ht="12.5" x14ac:dyDescent="0.35">
      <c r="A261" s="43"/>
      <c r="B261" s="44" t="s">
        <v>285</v>
      </c>
      <c r="C261" s="104" t="s">
        <v>48</v>
      </c>
      <c r="D261" s="37"/>
      <c r="E261" s="30" t="s">
        <v>554</v>
      </c>
      <c r="F261" s="38" t="s">
        <v>554</v>
      </c>
      <c r="G261" s="30" t="s">
        <v>554</v>
      </c>
      <c r="H261" s="38" t="s">
        <v>554</v>
      </c>
      <c r="I261" s="39" t="s">
        <v>111</v>
      </c>
      <c r="J261" s="85">
        <f t="shared" si="14"/>
        <v>300</v>
      </c>
      <c r="K261" s="82">
        <v>300</v>
      </c>
      <c r="L261" s="82">
        <f>0</f>
        <v>0</v>
      </c>
      <c r="M261" s="42" t="s">
        <v>467</v>
      </c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5"/>
      <c r="AC261" s="32"/>
      <c r="AD261" s="32"/>
      <c r="AE261" s="36"/>
      <c r="AF261" s="32"/>
      <c r="AG261" s="31"/>
      <c r="AH261" s="31"/>
      <c r="AI261" s="31"/>
      <c r="AJ261" s="31"/>
      <c r="AK261" s="31"/>
      <c r="AL261" s="31"/>
      <c r="AM261" s="31"/>
      <c r="AN261" s="31"/>
      <c r="AO261" s="35"/>
      <c r="AP261" s="33"/>
    </row>
    <row r="262" spans="1:42" s="9" customFormat="1" ht="12.5" x14ac:dyDescent="0.35">
      <c r="A262" s="43"/>
      <c r="B262" s="44" t="s">
        <v>287</v>
      </c>
      <c r="C262" s="104" t="s">
        <v>48</v>
      </c>
      <c r="D262" s="37"/>
      <c r="E262" s="30" t="s">
        <v>554</v>
      </c>
      <c r="F262" s="38" t="s">
        <v>554</v>
      </c>
      <c r="G262" s="30" t="s">
        <v>554</v>
      </c>
      <c r="H262" s="38" t="s">
        <v>554</v>
      </c>
      <c r="I262" s="39" t="s">
        <v>111</v>
      </c>
      <c r="J262" s="85">
        <f t="shared" si="14"/>
        <v>2800</v>
      </c>
      <c r="K262" s="82">
        <v>2800</v>
      </c>
      <c r="L262" s="82">
        <f>0</f>
        <v>0</v>
      </c>
      <c r="M262" s="42" t="s">
        <v>509</v>
      </c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5"/>
      <c r="AC262" s="32"/>
      <c r="AD262" s="32"/>
      <c r="AE262" s="36"/>
      <c r="AF262" s="32"/>
      <c r="AG262" s="31"/>
      <c r="AH262" s="31"/>
      <c r="AI262" s="31"/>
      <c r="AJ262" s="31"/>
      <c r="AK262" s="31"/>
      <c r="AL262" s="31"/>
      <c r="AM262" s="31"/>
      <c r="AN262" s="31"/>
      <c r="AO262" s="35"/>
      <c r="AP262" s="33"/>
    </row>
    <row r="263" spans="1:42" s="9" customFormat="1" ht="12.5" x14ac:dyDescent="0.35">
      <c r="A263" s="43"/>
      <c r="B263" s="44" t="s">
        <v>288</v>
      </c>
      <c r="C263" s="104" t="s">
        <v>48</v>
      </c>
      <c r="D263" s="37"/>
      <c r="E263" s="30" t="s">
        <v>554</v>
      </c>
      <c r="F263" s="38" t="s">
        <v>554</v>
      </c>
      <c r="G263" s="30" t="s">
        <v>554</v>
      </c>
      <c r="H263" s="38" t="s">
        <v>554</v>
      </c>
      <c r="I263" s="39" t="s">
        <v>111</v>
      </c>
      <c r="J263" s="85">
        <f t="shared" si="14"/>
        <v>400</v>
      </c>
      <c r="K263" s="82">
        <v>400</v>
      </c>
      <c r="L263" s="82">
        <f>0</f>
        <v>0</v>
      </c>
      <c r="M263" s="42" t="s">
        <v>510</v>
      </c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5"/>
      <c r="AC263" s="32"/>
      <c r="AD263" s="32"/>
      <c r="AE263" s="36"/>
      <c r="AF263" s="32"/>
      <c r="AG263" s="31"/>
      <c r="AH263" s="31"/>
      <c r="AI263" s="31"/>
      <c r="AJ263" s="31"/>
      <c r="AK263" s="31"/>
      <c r="AL263" s="31"/>
      <c r="AM263" s="31"/>
      <c r="AN263" s="31"/>
      <c r="AO263" s="35"/>
      <c r="AP263" s="33"/>
    </row>
    <row r="264" spans="1:42" s="9" customFormat="1" ht="12.5" x14ac:dyDescent="0.35">
      <c r="A264" s="43"/>
      <c r="B264" s="44" t="s">
        <v>289</v>
      </c>
      <c r="C264" s="104" t="s">
        <v>48</v>
      </c>
      <c r="D264" s="37"/>
      <c r="E264" s="30" t="s">
        <v>554</v>
      </c>
      <c r="F264" s="38" t="s">
        <v>554</v>
      </c>
      <c r="G264" s="30" t="s">
        <v>554</v>
      </c>
      <c r="H264" s="38" t="s">
        <v>554</v>
      </c>
      <c r="I264" s="39" t="s">
        <v>111</v>
      </c>
      <c r="J264" s="85">
        <f t="shared" si="14"/>
        <v>400</v>
      </c>
      <c r="K264" s="82">
        <v>400</v>
      </c>
      <c r="L264" s="82">
        <f>0</f>
        <v>0</v>
      </c>
      <c r="M264" s="42" t="s">
        <v>510</v>
      </c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5"/>
      <c r="AC264" s="32"/>
      <c r="AD264" s="32"/>
      <c r="AE264" s="36"/>
      <c r="AF264" s="32"/>
      <c r="AG264" s="31"/>
      <c r="AH264" s="31"/>
      <c r="AI264" s="31"/>
      <c r="AJ264" s="31"/>
      <c r="AK264" s="31"/>
      <c r="AL264" s="31"/>
      <c r="AM264" s="31"/>
      <c r="AN264" s="31"/>
      <c r="AO264" s="35"/>
      <c r="AP264" s="33"/>
    </row>
    <row r="265" spans="1:42" s="9" customFormat="1" ht="12.5" x14ac:dyDescent="0.35">
      <c r="A265" s="43"/>
      <c r="B265" s="44" t="s">
        <v>290</v>
      </c>
      <c r="C265" s="104" t="s">
        <v>48</v>
      </c>
      <c r="D265" s="37"/>
      <c r="E265" s="30" t="s">
        <v>554</v>
      </c>
      <c r="F265" s="38" t="s">
        <v>554</v>
      </c>
      <c r="G265" s="30" t="s">
        <v>554</v>
      </c>
      <c r="H265" s="38" t="s">
        <v>554</v>
      </c>
      <c r="I265" s="39" t="s">
        <v>111</v>
      </c>
      <c r="J265" s="85">
        <f t="shared" si="14"/>
        <v>400</v>
      </c>
      <c r="K265" s="82">
        <v>400</v>
      </c>
      <c r="L265" s="82">
        <f>0</f>
        <v>0</v>
      </c>
      <c r="M265" s="42" t="s">
        <v>510</v>
      </c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5"/>
      <c r="AC265" s="32"/>
      <c r="AD265" s="32"/>
      <c r="AE265" s="36"/>
      <c r="AF265" s="32"/>
      <c r="AG265" s="31"/>
      <c r="AH265" s="31"/>
      <c r="AI265" s="31"/>
      <c r="AJ265" s="31"/>
      <c r="AK265" s="31"/>
      <c r="AL265" s="31"/>
      <c r="AM265" s="31"/>
      <c r="AN265" s="31"/>
      <c r="AO265" s="35"/>
      <c r="AP265" s="33"/>
    </row>
    <row r="266" spans="1:42" s="9" customFormat="1" ht="12.5" x14ac:dyDescent="0.35">
      <c r="A266" s="43"/>
      <c r="B266" s="44" t="s">
        <v>293</v>
      </c>
      <c r="C266" s="104" t="s">
        <v>48</v>
      </c>
      <c r="D266" s="37"/>
      <c r="E266" s="30" t="s">
        <v>554</v>
      </c>
      <c r="F266" s="38" t="s">
        <v>554</v>
      </c>
      <c r="G266" s="30" t="s">
        <v>554</v>
      </c>
      <c r="H266" s="38" t="s">
        <v>554</v>
      </c>
      <c r="I266" s="39" t="s">
        <v>111</v>
      </c>
      <c r="J266" s="85">
        <f t="shared" si="14"/>
        <v>2000</v>
      </c>
      <c r="K266" s="82">
        <v>2000</v>
      </c>
      <c r="L266" s="82">
        <f>0</f>
        <v>0</v>
      </c>
      <c r="M266" s="42" t="s">
        <v>473</v>
      </c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5"/>
      <c r="AC266" s="32"/>
      <c r="AD266" s="32"/>
      <c r="AE266" s="36"/>
      <c r="AF266" s="32"/>
      <c r="AG266" s="31"/>
      <c r="AH266" s="31"/>
      <c r="AI266" s="31"/>
      <c r="AJ266" s="31"/>
      <c r="AK266" s="31"/>
      <c r="AL266" s="31"/>
      <c r="AM266" s="31"/>
      <c r="AN266" s="31"/>
      <c r="AO266" s="35"/>
      <c r="AP266" s="33"/>
    </row>
    <row r="267" spans="1:42" s="9" customFormat="1" ht="12.5" x14ac:dyDescent="0.35">
      <c r="A267" s="43"/>
      <c r="B267" s="44" t="s">
        <v>294</v>
      </c>
      <c r="C267" s="104" t="s">
        <v>48</v>
      </c>
      <c r="D267" s="37"/>
      <c r="E267" s="30" t="s">
        <v>554</v>
      </c>
      <c r="F267" s="38" t="s">
        <v>554</v>
      </c>
      <c r="G267" s="30" t="s">
        <v>554</v>
      </c>
      <c r="H267" s="38" t="s">
        <v>554</v>
      </c>
      <c r="I267" s="39" t="s">
        <v>111</v>
      </c>
      <c r="J267" s="85">
        <f t="shared" si="14"/>
        <v>3600</v>
      </c>
      <c r="K267" s="82">
        <v>3600</v>
      </c>
      <c r="L267" s="82">
        <f>0</f>
        <v>0</v>
      </c>
      <c r="M267" s="42" t="s">
        <v>511</v>
      </c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5"/>
      <c r="AC267" s="32"/>
      <c r="AD267" s="32"/>
      <c r="AE267" s="36"/>
      <c r="AF267" s="32"/>
      <c r="AG267" s="31"/>
      <c r="AH267" s="31"/>
      <c r="AI267" s="31"/>
      <c r="AJ267" s="31"/>
      <c r="AK267" s="31"/>
      <c r="AL267" s="31"/>
      <c r="AM267" s="31"/>
      <c r="AN267" s="31"/>
      <c r="AO267" s="35"/>
      <c r="AP267" s="33"/>
    </row>
    <row r="268" spans="1:42" s="9" customFormat="1" ht="12.5" x14ac:dyDescent="0.35">
      <c r="A268" s="43"/>
      <c r="B268" s="44" t="s">
        <v>295</v>
      </c>
      <c r="C268" s="104" t="s">
        <v>48</v>
      </c>
      <c r="D268" s="37"/>
      <c r="E268" s="30" t="s">
        <v>554</v>
      </c>
      <c r="F268" s="38" t="s">
        <v>554</v>
      </c>
      <c r="G268" s="30" t="s">
        <v>554</v>
      </c>
      <c r="H268" s="38" t="s">
        <v>554</v>
      </c>
      <c r="I268" s="39" t="s">
        <v>111</v>
      </c>
      <c r="J268" s="85">
        <f t="shared" si="14"/>
        <v>13250</v>
      </c>
      <c r="K268" s="82">
        <v>13250</v>
      </c>
      <c r="L268" s="82">
        <f>0</f>
        <v>0</v>
      </c>
      <c r="M268" s="42" t="s">
        <v>512</v>
      </c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5"/>
      <c r="AC268" s="32"/>
      <c r="AD268" s="32"/>
      <c r="AE268" s="36"/>
      <c r="AF268" s="32"/>
      <c r="AG268" s="31"/>
      <c r="AH268" s="31"/>
      <c r="AI268" s="31"/>
      <c r="AJ268" s="31"/>
      <c r="AK268" s="31"/>
      <c r="AL268" s="31"/>
      <c r="AM268" s="31"/>
      <c r="AN268" s="31"/>
      <c r="AO268" s="35"/>
      <c r="AP268" s="33"/>
    </row>
    <row r="269" spans="1:42" s="9" customFormat="1" ht="12.5" x14ac:dyDescent="0.35">
      <c r="A269" s="43"/>
      <c r="B269" s="44" t="s">
        <v>300</v>
      </c>
      <c r="C269" s="104" t="s">
        <v>48</v>
      </c>
      <c r="D269" s="37"/>
      <c r="E269" s="30" t="s">
        <v>554</v>
      </c>
      <c r="F269" s="38" t="s">
        <v>554</v>
      </c>
      <c r="G269" s="30" t="s">
        <v>554</v>
      </c>
      <c r="H269" s="38" t="s">
        <v>554</v>
      </c>
      <c r="I269" s="39" t="s">
        <v>111</v>
      </c>
      <c r="J269" s="85">
        <f t="shared" si="14"/>
        <v>200</v>
      </c>
      <c r="K269" s="82">
        <v>200</v>
      </c>
      <c r="L269" s="82">
        <f>0</f>
        <v>0</v>
      </c>
      <c r="M269" s="42" t="s">
        <v>513</v>
      </c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5"/>
      <c r="AC269" s="32"/>
      <c r="AD269" s="32"/>
      <c r="AE269" s="36"/>
      <c r="AF269" s="32"/>
      <c r="AG269" s="31"/>
      <c r="AH269" s="31"/>
      <c r="AI269" s="31"/>
      <c r="AJ269" s="31"/>
      <c r="AK269" s="31"/>
      <c r="AL269" s="31"/>
      <c r="AM269" s="31"/>
      <c r="AN269" s="31"/>
      <c r="AO269" s="35"/>
      <c r="AP269" s="33"/>
    </row>
    <row r="270" spans="1:42" s="9" customFormat="1" ht="12.5" x14ac:dyDescent="0.35">
      <c r="A270" s="43"/>
      <c r="B270" s="44" t="s">
        <v>304</v>
      </c>
      <c r="C270" s="104" t="s">
        <v>48</v>
      </c>
      <c r="D270" s="37"/>
      <c r="E270" s="30" t="s">
        <v>554</v>
      </c>
      <c r="F270" s="38" t="s">
        <v>554</v>
      </c>
      <c r="G270" s="30" t="s">
        <v>554</v>
      </c>
      <c r="H270" s="38" t="s">
        <v>554</v>
      </c>
      <c r="I270" s="39" t="s">
        <v>111</v>
      </c>
      <c r="J270" s="85">
        <f t="shared" si="14"/>
        <v>2550</v>
      </c>
      <c r="K270" s="82">
        <v>2550</v>
      </c>
      <c r="L270" s="82">
        <f>0</f>
        <v>0</v>
      </c>
      <c r="M270" s="42" t="s">
        <v>506</v>
      </c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5"/>
      <c r="AC270" s="32"/>
      <c r="AD270" s="32"/>
      <c r="AE270" s="36"/>
      <c r="AF270" s="32"/>
      <c r="AG270" s="31"/>
      <c r="AH270" s="31"/>
      <c r="AI270" s="31"/>
      <c r="AJ270" s="31"/>
      <c r="AK270" s="31"/>
      <c r="AL270" s="31"/>
      <c r="AM270" s="31"/>
      <c r="AN270" s="31"/>
      <c r="AO270" s="35"/>
      <c r="AP270" s="33"/>
    </row>
    <row r="271" spans="1:42" s="9" customFormat="1" ht="12.5" x14ac:dyDescent="0.35">
      <c r="A271" s="43"/>
      <c r="B271" s="44" t="s">
        <v>305</v>
      </c>
      <c r="C271" s="104" t="s">
        <v>48</v>
      </c>
      <c r="D271" s="37"/>
      <c r="E271" s="30" t="s">
        <v>554</v>
      </c>
      <c r="F271" s="38" t="s">
        <v>554</v>
      </c>
      <c r="G271" s="30" t="s">
        <v>554</v>
      </c>
      <c r="H271" s="38" t="s">
        <v>554</v>
      </c>
      <c r="I271" s="39" t="s">
        <v>111</v>
      </c>
      <c r="J271" s="85">
        <f t="shared" si="14"/>
        <v>810</v>
      </c>
      <c r="K271" s="82">
        <v>810</v>
      </c>
      <c r="L271" s="82">
        <f>0</f>
        <v>0</v>
      </c>
      <c r="M271" s="42" t="s">
        <v>514</v>
      </c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5"/>
      <c r="AC271" s="32"/>
      <c r="AD271" s="32"/>
      <c r="AE271" s="36"/>
      <c r="AF271" s="32"/>
      <c r="AG271" s="31"/>
      <c r="AH271" s="31"/>
      <c r="AI271" s="31"/>
      <c r="AJ271" s="31"/>
      <c r="AK271" s="31"/>
      <c r="AL271" s="31"/>
      <c r="AM271" s="31"/>
      <c r="AN271" s="31"/>
      <c r="AO271" s="35"/>
      <c r="AP271" s="33"/>
    </row>
    <row r="272" spans="1:42" s="9" customFormat="1" ht="12.5" x14ac:dyDescent="0.35">
      <c r="A272" s="43"/>
      <c r="B272" s="44" t="s">
        <v>311</v>
      </c>
      <c r="C272" s="104" t="s">
        <v>48</v>
      </c>
      <c r="D272" s="37"/>
      <c r="E272" s="30" t="s">
        <v>554</v>
      </c>
      <c r="F272" s="38" t="s">
        <v>554</v>
      </c>
      <c r="G272" s="30" t="s">
        <v>554</v>
      </c>
      <c r="H272" s="38" t="s">
        <v>554</v>
      </c>
      <c r="I272" s="39" t="s">
        <v>111</v>
      </c>
      <c r="J272" s="85">
        <f t="shared" si="14"/>
        <v>23650</v>
      </c>
      <c r="K272" s="82">
        <v>23650</v>
      </c>
      <c r="L272" s="82">
        <f>0</f>
        <v>0</v>
      </c>
      <c r="M272" s="42" t="s">
        <v>515</v>
      </c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5"/>
      <c r="AC272" s="32"/>
      <c r="AD272" s="32"/>
      <c r="AE272" s="36"/>
      <c r="AF272" s="32"/>
      <c r="AG272" s="31"/>
      <c r="AH272" s="31"/>
      <c r="AI272" s="31"/>
      <c r="AJ272" s="31"/>
      <c r="AK272" s="31"/>
      <c r="AL272" s="31"/>
      <c r="AM272" s="31"/>
      <c r="AN272" s="31"/>
      <c r="AO272" s="35"/>
      <c r="AP272" s="33"/>
    </row>
    <row r="273" spans="1:42" s="9" customFormat="1" ht="12.5" x14ac:dyDescent="0.35">
      <c r="A273" s="43"/>
      <c r="B273" s="44" t="s">
        <v>312</v>
      </c>
      <c r="C273" s="104" t="s">
        <v>48</v>
      </c>
      <c r="D273" s="37"/>
      <c r="E273" s="30" t="s">
        <v>554</v>
      </c>
      <c r="F273" s="38" t="s">
        <v>554</v>
      </c>
      <c r="G273" s="30" t="s">
        <v>554</v>
      </c>
      <c r="H273" s="38" t="s">
        <v>554</v>
      </c>
      <c r="I273" s="39" t="s">
        <v>111</v>
      </c>
      <c r="J273" s="85">
        <f t="shared" si="14"/>
        <v>18700</v>
      </c>
      <c r="K273" s="82">
        <v>18700</v>
      </c>
      <c r="L273" s="82">
        <f>0</f>
        <v>0</v>
      </c>
      <c r="M273" s="42" t="s">
        <v>516</v>
      </c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5"/>
      <c r="AC273" s="32"/>
      <c r="AD273" s="32"/>
      <c r="AE273" s="36"/>
      <c r="AF273" s="32"/>
      <c r="AG273" s="31"/>
      <c r="AH273" s="31"/>
      <c r="AI273" s="31"/>
      <c r="AJ273" s="31"/>
      <c r="AK273" s="31"/>
      <c r="AL273" s="31"/>
      <c r="AM273" s="31"/>
      <c r="AN273" s="31"/>
      <c r="AO273" s="35"/>
      <c r="AP273" s="33"/>
    </row>
    <row r="274" spans="1:42" s="9" customFormat="1" ht="12.5" x14ac:dyDescent="0.35">
      <c r="A274" s="43"/>
      <c r="B274" s="44" t="s">
        <v>315</v>
      </c>
      <c r="C274" s="104" t="s">
        <v>48</v>
      </c>
      <c r="D274" s="37"/>
      <c r="E274" s="30" t="s">
        <v>554</v>
      </c>
      <c r="F274" s="38" t="s">
        <v>554</v>
      </c>
      <c r="G274" s="30" t="s">
        <v>554</v>
      </c>
      <c r="H274" s="38" t="s">
        <v>554</v>
      </c>
      <c r="I274" s="39" t="s">
        <v>111</v>
      </c>
      <c r="J274" s="85">
        <f t="shared" si="14"/>
        <v>3000</v>
      </c>
      <c r="K274" s="82">
        <v>3000</v>
      </c>
      <c r="L274" s="82">
        <f>0</f>
        <v>0</v>
      </c>
      <c r="M274" s="42" t="s">
        <v>517</v>
      </c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5"/>
      <c r="AC274" s="32"/>
      <c r="AD274" s="32"/>
      <c r="AE274" s="36"/>
      <c r="AF274" s="32"/>
      <c r="AG274" s="31"/>
      <c r="AH274" s="31"/>
      <c r="AI274" s="31"/>
      <c r="AJ274" s="31"/>
      <c r="AK274" s="31"/>
      <c r="AL274" s="31"/>
      <c r="AM274" s="31"/>
      <c r="AN274" s="31"/>
      <c r="AO274" s="35"/>
      <c r="AP274" s="33"/>
    </row>
    <row r="275" spans="1:42" s="9" customFormat="1" ht="12.5" x14ac:dyDescent="0.35">
      <c r="A275" s="43"/>
      <c r="B275" s="44" t="s">
        <v>316</v>
      </c>
      <c r="C275" s="104" t="s">
        <v>48</v>
      </c>
      <c r="D275" s="37"/>
      <c r="E275" s="30" t="s">
        <v>554</v>
      </c>
      <c r="F275" s="38" t="s">
        <v>554</v>
      </c>
      <c r="G275" s="30" t="s">
        <v>554</v>
      </c>
      <c r="H275" s="38" t="s">
        <v>554</v>
      </c>
      <c r="I275" s="39" t="s">
        <v>111</v>
      </c>
      <c r="J275" s="85">
        <f t="shared" si="14"/>
        <v>1200</v>
      </c>
      <c r="K275" s="82">
        <v>1200</v>
      </c>
      <c r="L275" s="82">
        <f>0</f>
        <v>0</v>
      </c>
      <c r="M275" s="42" t="s">
        <v>518</v>
      </c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5"/>
      <c r="AC275" s="32"/>
      <c r="AD275" s="32"/>
      <c r="AE275" s="36"/>
      <c r="AF275" s="32"/>
      <c r="AG275" s="31"/>
      <c r="AH275" s="31"/>
      <c r="AI275" s="31"/>
      <c r="AJ275" s="31"/>
      <c r="AK275" s="31"/>
      <c r="AL275" s="31"/>
      <c r="AM275" s="31"/>
      <c r="AN275" s="31"/>
      <c r="AO275" s="35"/>
      <c r="AP275" s="33"/>
    </row>
    <row r="276" spans="1:42" s="9" customFormat="1" ht="12.5" x14ac:dyDescent="0.35">
      <c r="A276" s="43"/>
      <c r="B276" s="44" t="s">
        <v>320</v>
      </c>
      <c r="C276" s="104" t="s">
        <v>48</v>
      </c>
      <c r="D276" s="37"/>
      <c r="E276" s="30" t="s">
        <v>554</v>
      </c>
      <c r="F276" s="38" t="s">
        <v>554</v>
      </c>
      <c r="G276" s="30" t="s">
        <v>554</v>
      </c>
      <c r="H276" s="38" t="s">
        <v>554</v>
      </c>
      <c r="I276" s="39" t="s">
        <v>111</v>
      </c>
      <c r="J276" s="85">
        <f t="shared" si="14"/>
        <v>2170</v>
      </c>
      <c r="K276" s="82">
        <v>2170</v>
      </c>
      <c r="L276" s="82">
        <f>0</f>
        <v>0</v>
      </c>
      <c r="M276" s="42" t="s">
        <v>519</v>
      </c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5"/>
      <c r="AC276" s="32"/>
      <c r="AD276" s="32"/>
      <c r="AE276" s="36"/>
      <c r="AF276" s="32"/>
      <c r="AG276" s="31"/>
      <c r="AH276" s="31"/>
      <c r="AI276" s="31"/>
      <c r="AJ276" s="31"/>
      <c r="AK276" s="31"/>
      <c r="AL276" s="31"/>
      <c r="AM276" s="31"/>
      <c r="AN276" s="31"/>
      <c r="AO276" s="35"/>
      <c r="AP276" s="33"/>
    </row>
    <row r="277" spans="1:42" s="9" customFormat="1" ht="12.5" x14ac:dyDescent="0.35">
      <c r="A277" s="43"/>
      <c r="B277" s="44" t="s">
        <v>322</v>
      </c>
      <c r="C277" s="104" t="s">
        <v>48</v>
      </c>
      <c r="D277" s="37"/>
      <c r="E277" s="30" t="s">
        <v>554</v>
      </c>
      <c r="F277" s="38" t="s">
        <v>554</v>
      </c>
      <c r="G277" s="30" t="s">
        <v>554</v>
      </c>
      <c r="H277" s="38" t="s">
        <v>554</v>
      </c>
      <c r="I277" s="39" t="s">
        <v>111</v>
      </c>
      <c r="J277" s="85">
        <f t="shared" si="14"/>
        <v>5400</v>
      </c>
      <c r="K277" s="82">
        <v>5400</v>
      </c>
      <c r="L277" s="82">
        <f>0</f>
        <v>0</v>
      </c>
      <c r="M277" s="42" t="s">
        <v>520</v>
      </c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5"/>
      <c r="AC277" s="32"/>
      <c r="AD277" s="32"/>
      <c r="AE277" s="36"/>
      <c r="AF277" s="32"/>
      <c r="AG277" s="31"/>
      <c r="AH277" s="31"/>
      <c r="AI277" s="31"/>
      <c r="AJ277" s="31"/>
      <c r="AK277" s="31"/>
      <c r="AL277" s="31"/>
      <c r="AM277" s="31"/>
      <c r="AN277" s="31"/>
      <c r="AO277" s="35"/>
      <c r="AP277" s="33"/>
    </row>
    <row r="278" spans="1:42" s="9" customFormat="1" ht="12.5" x14ac:dyDescent="0.35">
      <c r="A278" s="43"/>
      <c r="B278" s="44" t="s">
        <v>323</v>
      </c>
      <c r="C278" s="104" t="s">
        <v>48</v>
      </c>
      <c r="D278" s="37"/>
      <c r="E278" s="30" t="s">
        <v>554</v>
      </c>
      <c r="F278" s="38" t="s">
        <v>554</v>
      </c>
      <c r="G278" s="30" t="s">
        <v>554</v>
      </c>
      <c r="H278" s="38" t="s">
        <v>554</v>
      </c>
      <c r="I278" s="39" t="s">
        <v>111</v>
      </c>
      <c r="J278" s="85">
        <f t="shared" si="14"/>
        <v>1800</v>
      </c>
      <c r="K278" s="82">
        <v>1800</v>
      </c>
      <c r="L278" s="82">
        <f>0</f>
        <v>0</v>
      </c>
      <c r="M278" s="42" t="s">
        <v>402</v>
      </c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5"/>
      <c r="AC278" s="32"/>
      <c r="AD278" s="32"/>
      <c r="AE278" s="36"/>
      <c r="AF278" s="32"/>
      <c r="AG278" s="31"/>
      <c r="AH278" s="31"/>
      <c r="AI278" s="31"/>
      <c r="AJ278" s="31"/>
      <c r="AK278" s="31"/>
      <c r="AL278" s="31"/>
      <c r="AM278" s="31"/>
      <c r="AN278" s="31"/>
      <c r="AO278" s="35"/>
      <c r="AP278" s="33"/>
    </row>
    <row r="279" spans="1:42" s="9" customFormat="1" ht="12.5" x14ac:dyDescent="0.35">
      <c r="A279" s="43"/>
      <c r="B279" s="44" t="s">
        <v>324</v>
      </c>
      <c r="C279" s="104" t="s">
        <v>48</v>
      </c>
      <c r="D279" s="37"/>
      <c r="E279" s="30" t="s">
        <v>554</v>
      </c>
      <c r="F279" s="38" t="s">
        <v>554</v>
      </c>
      <c r="G279" s="30" t="s">
        <v>554</v>
      </c>
      <c r="H279" s="38" t="s">
        <v>554</v>
      </c>
      <c r="I279" s="39" t="s">
        <v>111</v>
      </c>
      <c r="J279" s="85">
        <f t="shared" si="14"/>
        <v>2400</v>
      </c>
      <c r="K279" s="82">
        <v>2400</v>
      </c>
      <c r="L279" s="82">
        <f>0</f>
        <v>0</v>
      </c>
      <c r="M279" s="42" t="s">
        <v>521</v>
      </c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5"/>
      <c r="AC279" s="32"/>
      <c r="AD279" s="32"/>
      <c r="AE279" s="36"/>
      <c r="AF279" s="32"/>
      <c r="AG279" s="31"/>
      <c r="AH279" s="31"/>
      <c r="AI279" s="31"/>
      <c r="AJ279" s="31"/>
      <c r="AK279" s="31"/>
      <c r="AL279" s="31"/>
      <c r="AM279" s="31"/>
      <c r="AN279" s="31"/>
      <c r="AO279" s="35"/>
      <c r="AP279" s="33"/>
    </row>
    <row r="280" spans="1:42" s="9" customFormat="1" ht="12.5" x14ac:dyDescent="0.35">
      <c r="A280" s="43"/>
      <c r="B280" s="44" t="s">
        <v>326</v>
      </c>
      <c r="C280" s="104" t="s">
        <v>48</v>
      </c>
      <c r="D280" s="37"/>
      <c r="E280" s="30" t="s">
        <v>554</v>
      </c>
      <c r="F280" s="38" t="s">
        <v>554</v>
      </c>
      <c r="G280" s="30" t="s">
        <v>554</v>
      </c>
      <c r="H280" s="38" t="s">
        <v>554</v>
      </c>
      <c r="I280" s="39" t="s">
        <v>111</v>
      </c>
      <c r="J280" s="85">
        <f t="shared" si="14"/>
        <v>6400</v>
      </c>
      <c r="K280" s="82">
        <v>6400</v>
      </c>
      <c r="L280" s="82">
        <f>0</f>
        <v>0</v>
      </c>
      <c r="M280" s="42" t="s">
        <v>460</v>
      </c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5"/>
      <c r="AC280" s="32"/>
      <c r="AD280" s="32"/>
      <c r="AE280" s="36"/>
      <c r="AF280" s="32"/>
      <c r="AG280" s="31"/>
      <c r="AH280" s="31"/>
      <c r="AI280" s="31"/>
      <c r="AJ280" s="31"/>
      <c r="AK280" s="31"/>
      <c r="AL280" s="31"/>
      <c r="AM280" s="31"/>
      <c r="AN280" s="31"/>
      <c r="AO280" s="35"/>
      <c r="AP280" s="33"/>
    </row>
    <row r="281" spans="1:42" s="9" customFormat="1" ht="12.5" x14ac:dyDescent="0.35">
      <c r="A281" s="43"/>
      <c r="B281" s="44" t="s">
        <v>329</v>
      </c>
      <c r="C281" s="104" t="s">
        <v>48</v>
      </c>
      <c r="D281" s="37"/>
      <c r="E281" s="30" t="s">
        <v>554</v>
      </c>
      <c r="F281" s="38" t="s">
        <v>554</v>
      </c>
      <c r="G281" s="30" t="s">
        <v>554</v>
      </c>
      <c r="H281" s="38" t="s">
        <v>554</v>
      </c>
      <c r="I281" s="39" t="s">
        <v>111</v>
      </c>
      <c r="J281" s="85">
        <f t="shared" si="14"/>
        <v>2400</v>
      </c>
      <c r="K281" s="82">
        <v>2400</v>
      </c>
      <c r="L281" s="82">
        <f>0</f>
        <v>0</v>
      </c>
      <c r="M281" s="42" t="s">
        <v>403</v>
      </c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5"/>
      <c r="AC281" s="32"/>
      <c r="AD281" s="32"/>
      <c r="AE281" s="36"/>
      <c r="AF281" s="32"/>
      <c r="AG281" s="31"/>
      <c r="AH281" s="31"/>
      <c r="AI281" s="31"/>
      <c r="AJ281" s="31"/>
      <c r="AK281" s="31"/>
      <c r="AL281" s="31"/>
      <c r="AM281" s="31"/>
      <c r="AN281" s="31"/>
      <c r="AO281" s="35"/>
      <c r="AP281" s="33"/>
    </row>
    <row r="282" spans="1:42" s="9" customFormat="1" ht="12.5" x14ac:dyDescent="0.35">
      <c r="A282" s="43"/>
      <c r="B282" s="44" t="s">
        <v>330</v>
      </c>
      <c r="C282" s="104" t="s">
        <v>48</v>
      </c>
      <c r="D282" s="37"/>
      <c r="E282" s="30" t="s">
        <v>554</v>
      </c>
      <c r="F282" s="38" t="s">
        <v>554</v>
      </c>
      <c r="G282" s="30" t="s">
        <v>554</v>
      </c>
      <c r="H282" s="38" t="s">
        <v>554</v>
      </c>
      <c r="I282" s="39" t="s">
        <v>111</v>
      </c>
      <c r="J282" s="85">
        <f t="shared" si="14"/>
        <v>22000</v>
      </c>
      <c r="K282" s="82">
        <v>22000</v>
      </c>
      <c r="L282" s="82">
        <f>0</f>
        <v>0</v>
      </c>
      <c r="M282" s="42" t="s">
        <v>522</v>
      </c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5"/>
      <c r="AC282" s="32"/>
      <c r="AD282" s="32"/>
      <c r="AE282" s="36"/>
      <c r="AF282" s="32"/>
      <c r="AG282" s="31"/>
      <c r="AH282" s="31"/>
      <c r="AI282" s="31"/>
      <c r="AJ282" s="31"/>
      <c r="AK282" s="31"/>
      <c r="AL282" s="31"/>
      <c r="AM282" s="31"/>
      <c r="AN282" s="31"/>
      <c r="AO282" s="35"/>
      <c r="AP282" s="33"/>
    </row>
    <row r="283" spans="1:42" s="9" customFormat="1" ht="12.5" x14ac:dyDescent="0.35">
      <c r="A283" s="43"/>
      <c r="B283" s="44" t="s">
        <v>331</v>
      </c>
      <c r="C283" s="104" t="s">
        <v>48</v>
      </c>
      <c r="D283" s="37"/>
      <c r="E283" s="30" t="s">
        <v>554</v>
      </c>
      <c r="F283" s="38" t="s">
        <v>554</v>
      </c>
      <c r="G283" s="30" t="s">
        <v>554</v>
      </c>
      <c r="H283" s="38" t="s">
        <v>554</v>
      </c>
      <c r="I283" s="39" t="s">
        <v>111</v>
      </c>
      <c r="J283" s="85">
        <f t="shared" si="14"/>
        <v>900</v>
      </c>
      <c r="K283" s="82">
        <v>900</v>
      </c>
      <c r="L283" s="82">
        <f>0</f>
        <v>0</v>
      </c>
      <c r="M283" s="42" t="s">
        <v>523</v>
      </c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5"/>
      <c r="AC283" s="32"/>
      <c r="AD283" s="32"/>
      <c r="AE283" s="36"/>
      <c r="AF283" s="32"/>
      <c r="AG283" s="31"/>
      <c r="AH283" s="31"/>
      <c r="AI283" s="31"/>
      <c r="AJ283" s="31"/>
      <c r="AK283" s="31"/>
      <c r="AL283" s="31"/>
      <c r="AM283" s="31"/>
      <c r="AN283" s="31"/>
      <c r="AO283" s="35"/>
      <c r="AP283" s="33"/>
    </row>
    <row r="284" spans="1:42" s="9" customFormat="1" ht="12.5" x14ac:dyDescent="0.35">
      <c r="A284" s="43"/>
      <c r="B284" s="44" t="s">
        <v>334</v>
      </c>
      <c r="C284" s="104" t="s">
        <v>48</v>
      </c>
      <c r="D284" s="37"/>
      <c r="E284" s="30" t="s">
        <v>554</v>
      </c>
      <c r="F284" s="38" t="s">
        <v>554</v>
      </c>
      <c r="G284" s="30" t="s">
        <v>554</v>
      </c>
      <c r="H284" s="38" t="s">
        <v>554</v>
      </c>
      <c r="I284" s="39" t="s">
        <v>111</v>
      </c>
      <c r="J284" s="85">
        <f t="shared" si="14"/>
        <v>7520</v>
      </c>
      <c r="K284" s="82">
        <v>7520</v>
      </c>
      <c r="L284" s="82">
        <f>0</f>
        <v>0</v>
      </c>
      <c r="M284" s="42" t="s">
        <v>524</v>
      </c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5"/>
      <c r="AC284" s="32"/>
      <c r="AD284" s="32"/>
      <c r="AE284" s="36"/>
      <c r="AF284" s="32"/>
      <c r="AG284" s="31"/>
      <c r="AH284" s="31"/>
      <c r="AI284" s="31"/>
      <c r="AJ284" s="31"/>
      <c r="AK284" s="31"/>
      <c r="AL284" s="31"/>
      <c r="AM284" s="31"/>
      <c r="AN284" s="31"/>
      <c r="AO284" s="35"/>
      <c r="AP284" s="33"/>
    </row>
    <row r="285" spans="1:42" s="9" customFormat="1" ht="12.5" x14ac:dyDescent="0.35">
      <c r="A285" s="43"/>
      <c r="B285" s="44" t="s">
        <v>336</v>
      </c>
      <c r="C285" s="104" t="s">
        <v>48</v>
      </c>
      <c r="D285" s="37"/>
      <c r="E285" s="30" t="s">
        <v>554</v>
      </c>
      <c r="F285" s="38" t="s">
        <v>554</v>
      </c>
      <c r="G285" s="30" t="s">
        <v>554</v>
      </c>
      <c r="H285" s="38" t="s">
        <v>554</v>
      </c>
      <c r="I285" s="39" t="s">
        <v>111</v>
      </c>
      <c r="J285" s="85">
        <f t="shared" si="14"/>
        <v>600</v>
      </c>
      <c r="K285" s="82">
        <v>600</v>
      </c>
      <c r="L285" s="82">
        <f>0</f>
        <v>0</v>
      </c>
      <c r="M285" s="42" t="s">
        <v>525</v>
      </c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5"/>
      <c r="AC285" s="32"/>
      <c r="AD285" s="32"/>
      <c r="AE285" s="36"/>
      <c r="AF285" s="32"/>
      <c r="AG285" s="31"/>
      <c r="AH285" s="31"/>
      <c r="AI285" s="31"/>
      <c r="AJ285" s="31"/>
      <c r="AK285" s="31"/>
      <c r="AL285" s="31"/>
      <c r="AM285" s="31"/>
      <c r="AN285" s="31"/>
      <c r="AO285" s="35"/>
      <c r="AP285" s="33"/>
    </row>
    <row r="286" spans="1:42" s="9" customFormat="1" ht="12.5" x14ac:dyDescent="0.35">
      <c r="A286" s="43"/>
      <c r="B286" s="44" t="s">
        <v>337</v>
      </c>
      <c r="C286" s="104" t="s">
        <v>48</v>
      </c>
      <c r="D286" s="37"/>
      <c r="E286" s="30" t="s">
        <v>554</v>
      </c>
      <c r="F286" s="38" t="s">
        <v>554</v>
      </c>
      <c r="G286" s="30" t="s">
        <v>554</v>
      </c>
      <c r="H286" s="38" t="s">
        <v>554</v>
      </c>
      <c r="I286" s="39" t="s">
        <v>111</v>
      </c>
      <c r="J286" s="85">
        <f t="shared" si="14"/>
        <v>1400</v>
      </c>
      <c r="K286" s="82">
        <v>1400</v>
      </c>
      <c r="L286" s="82">
        <f>0</f>
        <v>0</v>
      </c>
      <c r="M286" s="42" t="s">
        <v>526</v>
      </c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5"/>
      <c r="AC286" s="32"/>
      <c r="AD286" s="32"/>
      <c r="AE286" s="36"/>
      <c r="AF286" s="32"/>
      <c r="AG286" s="31"/>
      <c r="AH286" s="31"/>
      <c r="AI286" s="31"/>
      <c r="AJ286" s="31"/>
      <c r="AK286" s="31"/>
      <c r="AL286" s="31"/>
      <c r="AM286" s="31"/>
      <c r="AN286" s="31"/>
      <c r="AO286" s="35"/>
      <c r="AP286" s="33"/>
    </row>
    <row r="287" spans="1:42" s="9" customFormat="1" ht="12.5" x14ac:dyDescent="0.35">
      <c r="A287" s="43"/>
      <c r="B287" s="44" t="s">
        <v>339</v>
      </c>
      <c r="C287" s="104" t="s">
        <v>48</v>
      </c>
      <c r="D287" s="37"/>
      <c r="E287" s="30" t="s">
        <v>554</v>
      </c>
      <c r="F287" s="38" t="s">
        <v>554</v>
      </c>
      <c r="G287" s="30" t="s">
        <v>554</v>
      </c>
      <c r="H287" s="38" t="s">
        <v>554</v>
      </c>
      <c r="I287" s="39" t="s">
        <v>111</v>
      </c>
      <c r="J287" s="85">
        <f t="shared" si="14"/>
        <v>200</v>
      </c>
      <c r="K287" s="82">
        <v>200</v>
      </c>
      <c r="L287" s="82">
        <f>0</f>
        <v>0</v>
      </c>
      <c r="M287" s="42" t="s">
        <v>426</v>
      </c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5"/>
      <c r="AC287" s="32"/>
      <c r="AD287" s="32"/>
      <c r="AE287" s="36"/>
      <c r="AF287" s="32"/>
      <c r="AG287" s="31"/>
      <c r="AH287" s="31"/>
      <c r="AI287" s="31"/>
      <c r="AJ287" s="31"/>
      <c r="AK287" s="31"/>
      <c r="AL287" s="31"/>
      <c r="AM287" s="31"/>
      <c r="AN287" s="31"/>
      <c r="AO287" s="35"/>
      <c r="AP287" s="33"/>
    </row>
    <row r="288" spans="1:42" s="9" customFormat="1" ht="12.5" x14ac:dyDescent="0.35">
      <c r="A288" s="43"/>
      <c r="B288" s="44" t="s">
        <v>340</v>
      </c>
      <c r="C288" s="104" t="s">
        <v>48</v>
      </c>
      <c r="D288" s="37"/>
      <c r="E288" s="30" t="s">
        <v>554</v>
      </c>
      <c r="F288" s="38" t="s">
        <v>554</v>
      </c>
      <c r="G288" s="30" t="s">
        <v>554</v>
      </c>
      <c r="H288" s="38" t="s">
        <v>554</v>
      </c>
      <c r="I288" s="39" t="s">
        <v>111</v>
      </c>
      <c r="J288" s="85">
        <f t="shared" si="14"/>
        <v>500</v>
      </c>
      <c r="K288" s="82">
        <v>500</v>
      </c>
      <c r="L288" s="82">
        <f>0</f>
        <v>0</v>
      </c>
      <c r="M288" s="42" t="s">
        <v>527</v>
      </c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5"/>
      <c r="AC288" s="32"/>
      <c r="AD288" s="32"/>
      <c r="AE288" s="36"/>
      <c r="AF288" s="32"/>
      <c r="AG288" s="31"/>
      <c r="AH288" s="31"/>
      <c r="AI288" s="31"/>
      <c r="AJ288" s="31"/>
      <c r="AK288" s="31"/>
      <c r="AL288" s="31"/>
      <c r="AM288" s="31"/>
      <c r="AN288" s="31"/>
      <c r="AO288" s="35"/>
      <c r="AP288" s="33"/>
    </row>
    <row r="289" spans="1:42" s="9" customFormat="1" ht="12.5" x14ac:dyDescent="0.35">
      <c r="A289" s="43"/>
      <c r="B289" s="44" t="s">
        <v>343</v>
      </c>
      <c r="C289" s="104" t="s">
        <v>48</v>
      </c>
      <c r="D289" s="37"/>
      <c r="E289" s="30" t="s">
        <v>554</v>
      </c>
      <c r="F289" s="38" t="s">
        <v>554</v>
      </c>
      <c r="G289" s="30" t="s">
        <v>554</v>
      </c>
      <c r="H289" s="38" t="s">
        <v>554</v>
      </c>
      <c r="I289" s="39" t="s">
        <v>111</v>
      </c>
      <c r="J289" s="85">
        <f t="shared" si="14"/>
        <v>16500</v>
      </c>
      <c r="K289" s="82">
        <v>16500</v>
      </c>
      <c r="L289" s="82">
        <f>0</f>
        <v>0</v>
      </c>
      <c r="M289" s="42" t="s">
        <v>528</v>
      </c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5"/>
      <c r="AC289" s="32"/>
      <c r="AD289" s="32"/>
      <c r="AE289" s="36"/>
      <c r="AF289" s="32"/>
      <c r="AG289" s="31"/>
      <c r="AH289" s="31"/>
      <c r="AI289" s="31"/>
      <c r="AJ289" s="31"/>
      <c r="AK289" s="31"/>
      <c r="AL289" s="31"/>
      <c r="AM289" s="31"/>
      <c r="AN289" s="31"/>
      <c r="AO289" s="35"/>
      <c r="AP289" s="33"/>
    </row>
    <row r="290" spans="1:42" s="9" customFormat="1" ht="12.5" x14ac:dyDescent="0.35">
      <c r="A290" s="43"/>
      <c r="B290" s="44" t="s">
        <v>344</v>
      </c>
      <c r="C290" s="104" t="s">
        <v>48</v>
      </c>
      <c r="D290" s="37"/>
      <c r="E290" s="30" t="s">
        <v>554</v>
      </c>
      <c r="F290" s="38" t="s">
        <v>554</v>
      </c>
      <c r="G290" s="30" t="s">
        <v>554</v>
      </c>
      <c r="H290" s="38" t="s">
        <v>554</v>
      </c>
      <c r="I290" s="39" t="s">
        <v>111</v>
      </c>
      <c r="J290" s="85">
        <f t="shared" si="14"/>
        <v>28050</v>
      </c>
      <c r="K290" s="82">
        <v>28050</v>
      </c>
      <c r="L290" s="82">
        <f>0</f>
        <v>0</v>
      </c>
      <c r="M290" s="42" t="s">
        <v>529</v>
      </c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5"/>
      <c r="AC290" s="32"/>
      <c r="AD290" s="32"/>
      <c r="AE290" s="36"/>
      <c r="AF290" s="32"/>
      <c r="AG290" s="31"/>
      <c r="AH290" s="31"/>
      <c r="AI290" s="31"/>
      <c r="AJ290" s="31"/>
      <c r="AK290" s="31"/>
      <c r="AL290" s="31"/>
      <c r="AM290" s="31"/>
      <c r="AN290" s="31"/>
      <c r="AO290" s="35"/>
      <c r="AP290" s="33"/>
    </row>
    <row r="291" spans="1:42" s="9" customFormat="1" ht="12.5" x14ac:dyDescent="0.35">
      <c r="A291" s="43"/>
      <c r="B291" s="44" t="s">
        <v>346</v>
      </c>
      <c r="C291" s="104" t="s">
        <v>48</v>
      </c>
      <c r="D291" s="37"/>
      <c r="E291" s="30" t="s">
        <v>554</v>
      </c>
      <c r="F291" s="38" t="s">
        <v>554</v>
      </c>
      <c r="G291" s="30" t="s">
        <v>554</v>
      </c>
      <c r="H291" s="38" t="s">
        <v>554</v>
      </c>
      <c r="I291" s="39" t="s">
        <v>111</v>
      </c>
      <c r="J291" s="85">
        <f t="shared" si="14"/>
        <v>16500</v>
      </c>
      <c r="K291" s="82">
        <v>16500</v>
      </c>
      <c r="L291" s="82">
        <f>0</f>
        <v>0</v>
      </c>
      <c r="M291" s="42" t="s">
        <v>528</v>
      </c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5"/>
      <c r="AC291" s="32"/>
      <c r="AD291" s="32"/>
      <c r="AE291" s="36"/>
      <c r="AF291" s="32"/>
      <c r="AG291" s="31"/>
      <c r="AH291" s="31"/>
      <c r="AI291" s="31"/>
      <c r="AJ291" s="31"/>
      <c r="AK291" s="31"/>
      <c r="AL291" s="31"/>
      <c r="AM291" s="31"/>
      <c r="AN291" s="31"/>
      <c r="AO291" s="35"/>
      <c r="AP291" s="33"/>
    </row>
    <row r="292" spans="1:42" s="9" customFormat="1" ht="12.5" x14ac:dyDescent="0.35">
      <c r="A292" s="43"/>
      <c r="B292" s="44" t="s">
        <v>347</v>
      </c>
      <c r="C292" s="104" t="s">
        <v>48</v>
      </c>
      <c r="D292" s="37"/>
      <c r="E292" s="30" t="s">
        <v>554</v>
      </c>
      <c r="F292" s="38" t="s">
        <v>554</v>
      </c>
      <c r="G292" s="30" t="s">
        <v>554</v>
      </c>
      <c r="H292" s="38" t="s">
        <v>554</v>
      </c>
      <c r="I292" s="39" t="s">
        <v>111</v>
      </c>
      <c r="J292" s="85">
        <f t="shared" si="14"/>
        <v>24200</v>
      </c>
      <c r="K292" s="82">
        <v>24200</v>
      </c>
      <c r="L292" s="82">
        <f>0</f>
        <v>0</v>
      </c>
      <c r="M292" s="42" t="s">
        <v>530</v>
      </c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5"/>
      <c r="AC292" s="32"/>
      <c r="AD292" s="32"/>
      <c r="AE292" s="36"/>
      <c r="AF292" s="32"/>
      <c r="AG292" s="31"/>
      <c r="AH292" s="31"/>
      <c r="AI292" s="31"/>
      <c r="AJ292" s="31"/>
      <c r="AK292" s="31"/>
      <c r="AL292" s="31"/>
      <c r="AM292" s="31"/>
      <c r="AN292" s="31"/>
      <c r="AO292" s="35"/>
      <c r="AP292" s="33"/>
    </row>
    <row r="293" spans="1:42" s="9" customFormat="1" ht="12.5" x14ac:dyDescent="0.35">
      <c r="A293" s="43"/>
      <c r="B293" s="44" t="s">
        <v>350</v>
      </c>
      <c r="C293" s="104" t="s">
        <v>48</v>
      </c>
      <c r="D293" s="37"/>
      <c r="E293" s="30" t="s">
        <v>554</v>
      </c>
      <c r="F293" s="38" t="s">
        <v>554</v>
      </c>
      <c r="G293" s="30" t="s">
        <v>554</v>
      </c>
      <c r="H293" s="38" t="s">
        <v>554</v>
      </c>
      <c r="I293" s="39" t="s">
        <v>111</v>
      </c>
      <c r="J293" s="85">
        <f t="shared" si="14"/>
        <v>2600</v>
      </c>
      <c r="K293" s="82">
        <v>2600</v>
      </c>
      <c r="L293" s="82">
        <f>0</f>
        <v>0</v>
      </c>
      <c r="M293" s="42" t="s">
        <v>531</v>
      </c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5"/>
      <c r="AC293" s="32"/>
      <c r="AD293" s="32"/>
      <c r="AE293" s="36"/>
      <c r="AF293" s="32"/>
      <c r="AG293" s="31"/>
      <c r="AH293" s="31"/>
      <c r="AI293" s="31"/>
      <c r="AJ293" s="31"/>
      <c r="AK293" s="31"/>
      <c r="AL293" s="31"/>
      <c r="AM293" s="31"/>
      <c r="AN293" s="31"/>
      <c r="AO293" s="35"/>
      <c r="AP293" s="33"/>
    </row>
    <row r="294" spans="1:42" s="9" customFormat="1" ht="12.5" x14ac:dyDescent="0.35">
      <c r="A294" s="43"/>
      <c r="B294" s="44" t="s">
        <v>390</v>
      </c>
      <c r="C294" s="104" t="s">
        <v>48</v>
      </c>
      <c r="D294" s="37"/>
      <c r="E294" s="30" t="s">
        <v>554</v>
      </c>
      <c r="F294" s="38" t="s">
        <v>554</v>
      </c>
      <c r="G294" s="30" t="s">
        <v>554</v>
      </c>
      <c r="H294" s="38" t="s">
        <v>554</v>
      </c>
      <c r="I294" s="39" t="s">
        <v>111</v>
      </c>
      <c r="J294" s="85">
        <f t="shared" ref="J294:J357" si="15">K294+L294</f>
        <v>28000</v>
      </c>
      <c r="K294" s="82">
        <v>28000</v>
      </c>
      <c r="L294" s="82">
        <f>0</f>
        <v>0</v>
      </c>
      <c r="M294" s="42" t="s">
        <v>532</v>
      </c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5"/>
      <c r="AC294" s="32"/>
      <c r="AD294" s="32"/>
      <c r="AE294" s="36"/>
      <c r="AF294" s="32"/>
      <c r="AG294" s="31"/>
      <c r="AH294" s="31"/>
      <c r="AI294" s="31"/>
      <c r="AJ294" s="31"/>
      <c r="AK294" s="31"/>
      <c r="AL294" s="31"/>
      <c r="AM294" s="31"/>
      <c r="AN294" s="31"/>
      <c r="AO294" s="35"/>
      <c r="AP294" s="33"/>
    </row>
    <row r="295" spans="1:42" s="9" customFormat="1" ht="12.5" x14ac:dyDescent="0.35">
      <c r="A295" s="43"/>
      <c r="B295" s="44" t="s">
        <v>351</v>
      </c>
      <c r="C295" s="104" t="s">
        <v>48</v>
      </c>
      <c r="D295" s="37"/>
      <c r="E295" s="30" t="s">
        <v>554</v>
      </c>
      <c r="F295" s="38" t="s">
        <v>554</v>
      </c>
      <c r="G295" s="30" t="s">
        <v>554</v>
      </c>
      <c r="H295" s="38" t="s">
        <v>554</v>
      </c>
      <c r="I295" s="39" t="s">
        <v>111</v>
      </c>
      <c r="J295" s="85">
        <f t="shared" si="15"/>
        <v>1440</v>
      </c>
      <c r="K295" s="82">
        <v>1440</v>
      </c>
      <c r="L295" s="82">
        <f>0</f>
        <v>0</v>
      </c>
      <c r="M295" s="42" t="s">
        <v>533</v>
      </c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5"/>
      <c r="AC295" s="32"/>
      <c r="AD295" s="32"/>
      <c r="AE295" s="36"/>
      <c r="AF295" s="32"/>
      <c r="AG295" s="31"/>
      <c r="AH295" s="31"/>
      <c r="AI295" s="31"/>
      <c r="AJ295" s="31"/>
      <c r="AK295" s="31"/>
      <c r="AL295" s="31"/>
      <c r="AM295" s="31"/>
      <c r="AN295" s="31"/>
      <c r="AO295" s="35"/>
      <c r="AP295" s="33"/>
    </row>
    <row r="296" spans="1:42" s="9" customFormat="1" ht="12.5" x14ac:dyDescent="0.35">
      <c r="A296" s="43"/>
      <c r="B296" s="44" t="s">
        <v>355</v>
      </c>
      <c r="C296" s="104" t="s">
        <v>48</v>
      </c>
      <c r="D296" s="37"/>
      <c r="E296" s="30" t="s">
        <v>554</v>
      </c>
      <c r="F296" s="38" t="s">
        <v>554</v>
      </c>
      <c r="G296" s="30" t="s">
        <v>554</v>
      </c>
      <c r="H296" s="38" t="s">
        <v>554</v>
      </c>
      <c r="I296" s="39" t="s">
        <v>111</v>
      </c>
      <c r="J296" s="85">
        <f t="shared" si="15"/>
        <v>200</v>
      </c>
      <c r="K296" s="82">
        <v>200</v>
      </c>
      <c r="L296" s="82">
        <f>0</f>
        <v>0</v>
      </c>
      <c r="M296" s="42" t="s">
        <v>534</v>
      </c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5"/>
      <c r="AC296" s="32"/>
      <c r="AD296" s="32"/>
      <c r="AE296" s="36"/>
      <c r="AF296" s="32"/>
      <c r="AG296" s="31"/>
      <c r="AH296" s="31"/>
      <c r="AI296" s="31"/>
      <c r="AJ296" s="31"/>
      <c r="AK296" s="31"/>
      <c r="AL296" s="31"/>
      <c r="AM296" s="31"/>
      <c r="AN296" s="31"/>
      <c r="AO296" s="35"/>
      <c r="AP296" s="33"/>
    </row>
    <row r="297" spans="1:42" s="9" customFormat="1" ht="12.5" x14ac:dyDescent="0.35">
      <c r="A297" s="43"/>
      <c r="B297" s="44" t="s">
        <v>356</v>
      </c>
      <c r="C297" s="104" t="s">
        <v>48</v>
      </c>
      <c r="D297" s="37"/>
      <c r="E297" s="30" t="s">
        <v>554</v>
      </c>
      <c r="F297" s="38" t="s">
        <v>554</v>
      </c>
      <c r="G297" s="30" t="s">
        <v>554</v>
      </c>
      <c r="H297" s="38" t="s">
        <v>554</v>
      </c>
      <c r="I297" s="39" t="s">
        <v>111</v>
      </c>
      <c r="J297" s="85">
        <f t="shared" si="15"/>
        <v>2600</v>
      </c>
      <c r="K297" s="82">
        <v>2600</v>
      </c>
      <c r="L297" s="82">
        <f>0</f>
        <v>0</v>
      </c>
      <c r="M297" s="42" t="s">
        <v>535</v>
      </c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5"/>
      <c r="AC297" s="32"/>
      <c r="AD297" s="32"/>
      <c r="AE297" s="36"/>
      <c r="AF297" s="32"/>
      <c r="AG297" s="31"/>
      <c r="AH297" s="31"/>
      <c r="AI297" s="31"/>
      <c r="AJ297" s="31"/>
      <c r="AK297" s="31"/>
      <c r="AL297" s="31"/>
      <c r="AM297" s="31"/>
      <c r="AN297" s="31"/>
      <c r="AO297" s="35"/>
      <c r="AP297" s="33"/>
    </row>
    <row r="298" spans="1:42" s="9" customFormat="1" ht="12.5" x14ac:dyDescent="0.35">
      <c r="A298" s="43"/>
      <c r="B298" s="44" t="s">
        <v>357</v>
      </c>
      <c r="C298" s="104" t="s">
        <v>48</v>
      </c>
      <c r="D298" s="37"/>
      <c r="E298" s="30" t="s">
        <v>554</v>
      </c>
      <c r="F298" s="38" t="s">
        <v>554</v>
      </c>
      <c r="G298" s="30" t="s">
        <v>554</v>
      </c>
      <c r="H298" s="38" t="s">
        <v>554</v>
      </c>
      <c r="I298" s="39" t="s">
        <v>111</v>
      </c>
      <c r="J298" s="85">
        <f t="shared" si="15"/>
        <v>3200</v>
      </c>
      <c r="K298" s="82">
        <v>3200</v>
      </c>
      <c r="L298" s="82">
        <f>0</f>
        <v>0</v>
      </c>
      <c r="M298" s="42" t="s">
        <v>476</v>
      </c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5"/>
      <c r="AC298" s="32"/>
      <c r="AD298" s="32"/>
      <c r="AE298" s="36"/>
      <c r="AF298" s="32"/>
      <c r="AG298" s="31"/>
      <c r="AH298" s="31"/>
      <c r="AI298" s="31"/>
      <c r="AJ298" s="31"/>
      <c r="AK298" s="31"/>
      <c r="AL298" s="31"/>
      <c r="AM298" s="31"/>
      <c r="AN298" s="31"/>
      <c r="AO298" s="35"/>
      <c r="AP298" s="33"/>
    </row>
    <row r="299" spans="1:42" s="9" customFormat="1" ht="12.5" x14ac:dyDescent="0.35">
      <c r="A299" s="43"/>
      <c r="B299" s="44" t="s">
        <v>363</v>
      </c>
      <c r="C299" s="104" t="s">
        <v>48</v>
      </c>
      <c r="D299" s="37"/>
      <c r="E299" s="30" t="s">
        <v>554</v>
      </c>
      <c r="F299" s="38" t="s">
        <v>554</v>
      </c>
      <c r="G299" s="30" t="s">
        <v>554</v>
      </c>
      <c r="H299" s="38" t="s">
        <v>554</v>
      </c>
      <c r="I299" s="39" t="s">
        <v>111</v>
      </c>
      <c r="J299" s="85">
        <f t="shared" si="15"/>
        <v>4800</v>
      </c>
      <c r="K299" s="82">
        <v>4800</v>
      </c>
      <c r="L299" s="82">
        <f>0</f>
        <v>0</v>
      </c>
      <c r="M299" s="42" t="s">
        <v>536</v>
      </c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5"/>
      <c r="AC299" s="32"/>
      <c r="AD299" s="32"/>
      <c r="AE299" s="36"/>
      <c r="AF299" s="32"/>
      <c r="AG299" s="31"/>
      <c r="AH299" s="31"/>
      <c r="AI299" s="31"/>
      <c r="AJ299" s="31"/>
      <c r="AK299" s="31"/>
      <c r="AL299" s="31"/>
      <c r="AM299" s="31"/>
      <c r="AN299" s="31"/>
      <c r="AO299" s="35"/>
      <c r="AP299" s="33"/>
    </row>
    <row r="300" spans="1:42" s="9" customFormat="1" ht="12.5" x14ac:dyDescent="0.35">
      <c r="A300" s="43"/>
      <c r="B300" s="44" t="s">
        <v>364</v>
      </c>
      <c r="C300" s="104" t="s">
        <v>48</v>
      </c>
      <c r="D300" s="37"/>
      <c r="E300" s="30" t="s">
        <v>554</v>
      </c>
      <c r="F300" s="38" t="s">
        <v>554</v>
      </c>
      <c r="G300" s="30" t="s">
        <v>554</v>
      </c>
      <c r="H300" s="38" t="s">
        <v>554</v>
      </c>
      <c r="I300" s="39" t="s">
        <v>111</v>
      </c>
      <c r="J300" s="85">
        <f t="shared" si="15"/>
        <v>160</v>
      </c>
      <c r="K300" s="82">
        <v>160</v>
      </c>
      <c r="L300" s="82">
        <f>0</f>
        <v>0</v>
      </c>
      <c r="M300" s="42" t="s">
        <v>537</v>
      </c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5"/>
      <c r="AC300" s="32"/>
      <c r="AD300" s="32"/>
      <c r="AE300" s="36"/>
      <c r="AF300" s="32"/>
      <c r="AG300" s="31"/>
      <c r="AH300" s="31"/>
      <c r="AI300" s="31"/>
      <c r="AJ300" s="31"/>
      <c r="AK300" s="31"/>
      <c r="AL300" s="31"/>
      <c r="AM300" s="31"/>
      <c r="AN300" s="31"/>
      <c r="AO300" s="35"/>
      <c r="AP300" s="33"/>
    </row>
    <row r="301" spans="1:42" s="9" customFormat="1" ht="12.5" x14ac:dyDescent="0.35">
      <c r="A301" s="43"/>
      <c r="B301" s="44" t="s">
        <v>365</v>
      </c>
      <c r="C301" s="104" t="s">
        <v>48</v>
      </c>
      <c r="D301" s="37"/>
      <c r="E301" s="30" t="s">
        <v>554</v>
      </c>
      <c r="F301" s="38" t="s">
        <v>554</v>
      </c>
      <c r="G301" s="30" t="s">
        <v>554</v>
      </c>
      <c r="H301" s="38" t="s">
        <v>554</v>
      </c>
      <c r="I301" s="39" t="s">
        <v>111</v>
      </c>
      <c r="J301" s="85">
        <f t="shared" si="15"/>
        <v>4200</v>
      </c>
      <c r="K301" s="82">
        <v>4200</v>
      </c>
      <c r="L301" s="82">
        <f>0</f>
        <v>0</v>
      </c>
      <c r="M301" s="42" t="s">
        <v>536</v>
      </c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5"/>
      <c r="AC301" s="32"/>
      <c r="AD301" s="32"/>
      <c r="AE301" s="36"/>
      <c r="AF301" s="32"/>
      <c r="AG301" s="31"/>
      <c r="AH301" s="31"/>
      <c r="AI301" s="31"/>
      <c r="AJ301" s="31"/>
      <c r="AK301" s="31"/>
      <c r="AL301" s="31"/>
      <c r="AM301" s="31"/>
      <c r="AN301" s="31"/>
      <c r="AO301" s="35"/>
      <c r="AP301" s="33"/>
    </row>
    <row r="302" spans="1:42" s="9" customFormat="1" ht="12.5" x14ac:dyDescent="0.35">
      <c r="A302" s="43"/>
      <c r="B302" s="44" t="s">
        <v>366</v>
      </c>
      <c r="C302" s="104" t="s">
        <v>48</v>
      </c>
      <c r="D302" s="37"/>
      <c r="E302" s="30" t="s">
        <v>554</v>
      </c>
      <c r="F302" s="38" t="s">
        <v>554</v>
      </c>
      <c r="G302" s="30" t="s">
        <v>554</v>
      </c>
      <c r="H302" s="38" t="s">
        <v>554</v>
      </c>
      <c r="I302" s="39" t="s">
        <v>111</v>
      </c>
      <c r="J302" s="85">
        <f t="shared" si="15"/>
        <v>140</v>
      </c>
      <c r="K302" s="82">
        <v>140</v>
      </c>
      <c r="L302" s="82">
        <f>0</f>
        <v>0</v>
      </c>
      <c r="M302" s="42" t="s">
        <v>537</v>
      </c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5"/>
      <c r="AC302" s="32"/>
      <c r="AD302" s="32"/>
      <c r="AE302" s="36"/>
      <c r="AF302" s="32"/>
      <c r="AG302" s="31"/>
      <c r="AH302" s="31"/>
      <c r="AI302" s="31"/>
      <c r="AJ302" s="31"/>
      <c r="AK302" s="31"/>
      <c r="AL302" s="31"/>
      <c r="AM302" s="31"/>
      <c r="AN302" s="31"/>
      <c r="AO302" s="35"/>
      <c r="AP302" s="33"/>
    </row>
    <row r="303" spans="1:42" s="9" customFormat="1" ht="12.5" x14ac:dyDescent="0.35">
      <c r="A303" s="43"/>
      <c r="B303" s="44" t="s">
        <v>371</v>
      </c>
      <c r="C303" s="104" t="s">
        <v>48</v>
      </c>
      <c r="D303" s="37"/>
      <c r="E303" s="30" t="s">
        <v>554</v>
      </c>
      <c r="F303" s="38" t="s">
        <v>554</v>
      </c>
      <c r="G303" s="30" t="s">
        <v>554</v>
      </c>
      <c r="H303" s="38" t="s">
        <v>554</v>
      </c>
      <c r="I303" s="39" t="s">
        <v>111</v>
      </c>
      <c r="J303" s="85">
        <f t="shared" si="15"/>
        <v>360</v>
      </c>
      <c r="K303" s="82">
        <v>360</v>
      </c>
      <c r="L303" s="82">
        <f>0</f>
        <v>0</v>
      </c>
      <c r="M303" s="42" t="s">
        <v>538</v>
      </c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5"/>
      <c r="AC303" s="32"/>
      <c r="AD303" s="32"/>
      <c r="AE303" s="36"/>
      <c r="AF303" s="32"/>
      <c r="AG303" s="31"/>
      <c r="AH303" s="31"/>
      <c r="AI303" s="31"/>
      <c r="AJ303" s="31"/>
      <c r="AK303" s="31"/>
      <c r="AL303" s="31"/>
      <c r="AM303" s="31"/>
      <c r="AN303" s="31"/>
      <c r="AO303" s="35"/>
      <c r="AP303" s="33"/>
    </row>
    <row r="304" spans="1:42" s="9" customFormat="1" ht="12.5" x14ac:dyDescent="0.35">
      <c r="A304" s="43"/>
      <c r="B304" s="44" t="s">
        <v>373</v>
      </c>
      <c r="C304" s="104" t="s">
        <v>48</v>
      </c>
      <c r="D304" s="37"/>
      <c r="E304" s="30" t="s">
        <v>554</v>
      </c>
      <c r="F304" s="38" t="s">
        <v>554</v>
      </c>
      <c r="G304" s="30" t="s">
        <v>554</v>
      </c>
      <c r="H304" s="38" t="s">
        <v>554</v>
      </c>
      <c r="I304" s="39" t="s">
        <v>111</v>
      </c>
      <c r="J304" s="85">
        <f t="shared" si="15"/>
        <v>3000</v>
      </c>
      <c r="K304" s="82">
        <v>3000</v>
      </c>
      <c r="L304" s="82">
        <f>0</f>
        <v>0</v>
      </c>
      <c r="M304" s="42" t="s">
        <v>539</v>
      </c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5"/>
      <c r="AC304" s="32"/>
      <c r="AD304" s="32"/>
      <c r="AE304" s="36"/>
      <c r="AF304" s="32"/>
      <c r="AG304" s="31"/>
      <c r="AH304" s="31"/>
      <c r="AI304" s="31"/>
      <c r="AJ304" s="31"/>
      <c r="AK304" s="31"/>
      <c r="AL304" s="31"/>
      <c r="AM304" s="31"/>
      <c r="AN304" s="31"/>
      <c r="AO304" s="35"/>
      <c r="AP304" s="33"/>
    </row>
    <row r="305" spans="1:42" s="9" customFormat="1" ht="12.5" x14ac:dyDescent="0.35">
      <c r="A305" s="43"/>
      <c r="B305" s="44" t="s">
        <v>377</v>
      </c>
      <c r="C305" s="104" t="s">
        <v>48</v>
      </c>
      <c r="D305" s="37"/>
      <c r="E305" s="30" t="s">
        <v>554</v>
      </c>
      <c r="F305" s="38" t="s">
        <v>554</v>
      </c>
      <c r="G305" s="30" t="s">
        <v>554</v>
      </c>
      <c r="H305" s="38" t="s">
        <v>554</v>
      </c>
      <c r="I305" s="39" t="s">
        <v>111</v>
      </c>
      <c r="J305" s="85">
        <f t="shared" si="15"/>
        <v>10800</v>
      </c>
      <c r="K305" s="82">
        <v>10800</v>
      </c>
      <c r="L305" s="82">
        <f>0</f>
        <v>0</v>
      </c>
      <c r="M305" s="42" t="s">
        <v>540</v>
      </c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5"/>
      <c r="AC305" s="32"/>
      <c r="AD305" s="32"/>
      <c r="AE305" s="36"/>
      <c r="AF305" s="32"/>
      <c r="AG305" s="31"/>
      <c r="AH305" s="31"/>
      <c r="AI305" s="31"/>
      <c r="AJ305" s="31"/>
      <c r="AK305" s="31"/>
      <c r="AL305" s="31"/>
      <c r="AM305" s="31"/>
      <c r="AN305" s="31"/>
      <c r="AO305" s="35"/>
      <c r="AP305" s="33"/>
    </row>
    <row r="306" spans="1:42" s="9" customFormat="1" ht="12.5" x14ac:dyDescent="0.35">
      <c r="A306" s="43"/>
      <c r="B306" s="44" t="s">
        <v>378</v>
      </c>
      <c r="C306" s="104" t="s">
        <v>48</v>
      </c>
      <c r="D306" s="37"/>
      <c r="E306" s="30" t="s">
        <v>554</v>
      </c>
      <c r="F306" s="38" t="s">
        <v>554</v>
      </c>
      <c r="G306" s="30" t="s">
        <v>554</v>
      </c>
      <c r="H306" s="38" t="s">
        <v>554</v>
      </c>
      <c r="I306" s="39" t="s">
        <v>111</v>
      </c>
      <c r="J306" s="85">
        <f t="shared" si="15"/>
        <v>400</v>
      </c>
      <c r="K306" s="82">
        <v>400</v>
      </c>
      <c r="L306" s="82">
        <f>0</f>
        <v>0</v>
      </c>
      <c r="M306" s="42" t="s">
        <v>541</v>
      </c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5"/>
      <c r="AC306" s="32"/>
      <c r="AD306" s="32"/>
      <c r="AE306" s="36"/>
      <c r="AF306" s="32"/>
      <c r="AG306" s="31"/>
      <c r="AH306" s="31"/>
      <c r="AI306" s="31"/>
      <c r="AJ306" s="31"/>
      <c r="AK306" s="31"/>
      <c r="AL306" s="31"/>
      <c r="AM306" s="31"/>
      <c r="AN306" s="31"/>
      <c r="AO306" s="35"/>
      <c r="AP306" s="33"/>
    </row>
    <row r="307" spans="1:42" s="9" customFormat="1" ht="12.5" x14ac:dyDescent="0.35">
      <c r="A307" s="43"/>
      <c r="B307" s="44" t="s">
        <v>379</v>
      </c>
      <c r="C307" s="104" t="s">
        <v>48</v>
      </c>
      <c r="D307" s="37"/>
      <c r="E307" s="30" t="s">
        <v>554</v>
      </c>
      <c r="F307" s="38" t="s">
        <v>554</v>
      </c>
      <c r="G307" s="30" t="s">
        <v>554</v>
      </c>
      <c r="H307" s="38" t="s">
        <v>554</v>
      </c>
      <c r="I307" s="39" t="s">
        <v>111</v>
      </c>
      <c r="J307" s="85">
        <f t="shared" si="15"/>
        <v>8400</v>
      </c>
      <c r="K307" s="82">
        <v>8400</v>
      </c>
      <c r="L307" s="82">
        <f>0</f>
        <v>0</v>
      </c>
      <c r="M307" s="42" t="s">
        <v>398</v>
      </c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5"/>
      <c r="AC307" s="32"/>
      <c r="AD307" s="32"/>
      <c r="AE307" s="36"/>
      <c r="AF307" s="32"/>
      <c r="AG307" s="31"/>
      <c r="AH307" s="31"/>
      <c r="AI307" s="31"/>
      <c r="AJ307" s="31"/>
      <c r="AK307" s="31"/>
      <c r="AL307" s="31"/>
      <c r="AM307" s="31"/>
      <c r="AN307" s="31"/>
      <c r="AO307" s="35"/>
      <c r="AP307" s="33"/>
    </row>
    <row r="308" spans="1:42" s="9" customFormat="1" ht="12.5" x14ac:dyDescent="0.35">
      <c r="A308" s="43"/>
      <c r="B308" s="44" t="s">
        <v>380</v>
      </c>
      <c r="C308" s="104" t="s">
        <v>48</v>
      </c>
      <c r="D308" s="37"/>
      <c r="E308" s="30" t="s">
        <v>554</v>
      </c>
      <c r="F308" s="38" t="s">
        <v>554</v>
      </c>
      <c r="G308" s="30" t="s">
        <v>554</v>
      </c>
      <c r="H308" s="38" t="s">
        <v>554</v>
      </c>
      <c r="I308" s="39" t="s">
        <v>111</v>
      </c>
      <c r="J308" s="85">
        <f t="shared" si="15"/>
        <v>360</v>
      </c>
      <c r="K308" s="82">
        <v>360</v>
      </c>
      <c r="L308" s="82">
        <f>0</f>
        <v>0</v>
      </c>
      <c r="M308" s="42" t="s">
        <v>539</v>
      </c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5"/>
      <c r="AC308" s="32"/>
      <c r="AD308" s="32"/>
      <c r="AE308" s="36"/>
      <c r="AF308" s="32"/>
      <c r="AG308" s="31"/>
      <c r="AH308" s="31"/>
      <c r="AI308" s="31"/>
      <c r="AJ308" s="31"/>
      <c r="AK308" s="31"/>
      <c r="AL308" s="31"/>
      <c r="AM308" s="31"/>
      <c r="AN308" s="31"/>
      <c r="AO308" s="35"/>
      <c r="AP308" s="33"/>
    </row>
    <row r="309" spans="1:42" s="9" customFormat="1" ht="12.5" x14ac:dyDescent="0.35">
      <c r="A309" s="43"/>
      <c r="B309" s="44" t="s">
        <v>383</v>
      </c>
      <c r="C309" s="104" t="s">
        <v>48</v>
      </c>
      <c r="D309" s="37"/>
      <c r="E309" s="30" t="s">
        <v>554</v>
      </c>
      <c r="F309" s="38" t="s">
        <v>554</v>
      </c>
      <c r="G309" s="30" t="s">
        <v>554</v>
      </c>
      <c r="H309" s="38" t="s">
        <v>554</v>
      </c>
      <c r="I309" s="39" t="s">
        <v>111</v>
      </c>
      <c r="J309" s="85">
        <f t="shared" si="15"/>
        <v>2590</v>
      </c>
      <c r="K309" s="82">
        <v>2590</v>
      </c>
      <c r="L309" s="82">
        <f>0</f>
        <v>0</v>
      </c>
      <c r="M309" s="42" t="s">
        <v>542</v>
      </c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5"/>
      <c r="AC309" s="32"/>
      <c r="AD309" s="32"/>
      <c r="AE309" s="36"/>
      <c r="AF309" s="32"/>
      <c r="AG309" s="31"/>
      <c r="AH309" s="31"/>
      <c r="AI309" s="31"/>
      <c r="AJ309" s="31"/>
      <c r="AK309" s="31"/>
      <c r="AL309" s="31"/>
      <c r="AM309" s="31"/>
      <c r="AN309" s="31"/>
      <c r="AO309" s="35"/>
      <c r="AP309" s="33"/>
    </row>
    <row r="310" spans="1:42" s="9" customFormat="1" ht="12.5" x14ac:dyDescent="0.35">
      <c r="A310" s="43"/>
      <c r="B310" s="44" t="s">
        <v>384</v>
      </c>
      <c r="C310" s="104" t="s">
        <v>48</v>
      </c>
      <c r="D310" s="37"/>
      <c r="E310" s="30" t="s">
        <v>554</v>
      </c>
      <c r="F310" s="38" t="s">
        <v>554</v>
      </c>
      <c r="G310" s="30" t="s">
        <v>554</v>
      </c>
      <c r="H310" s="38" t="s">
        <v>554</v>
      </c>
      <c r="I310" s="39" t="s">
        <v>111</v>
      </c>
      <c r="J310" s="85">
        <f t="shared" si="15"/>
        <v>4300</v>
      </c>
      <c r="K310" s="82">
        <v>4300</v>
      </c>
      <c r="L310" s="82">
        <f>0</f>
        <v>0</v>
      </c>
      <c r="M310" s="42" t="s">
        <v>543</v>
      </c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5"/>
      <c r="AC310" s="32"/>
      <c r="AD310" s="32"/>
      <c r="AE310" s="36"/>
      <c r="AF310" s="32"/>
      <c r="AG310" s="31"/>
      <c r="AH310" s="31"/>
      <c r="AI310" s="31"/>
      <c r="AJ310" s="31"/>
      <c r="AK310" s="31"/>
      <c r="AL310" s="31"/>
      <c r="AM310" s="31"/>
      <c r="AN310" s="31"/>
      <c r="AO310" s="35"/>
      <c r="AP310" s="33"/>
    </row>
    <row r="311" spans="1:42" s="9" customFormat="1" ht="12.5" x14ac:dyDescent="0.35">
      <c r="A311" s="43"/>
      <c r="B311" s="44" t="s">
        <v>388</v>
      </c>
      <c r="C311" s="104" t="s">
        <v>48</v>
      </c>
      <c r="D311" s="37"/>
      <c r="E311" s="30" t="s">
        <v>554</v>
      </c>
      <c r="F311" s="38" t="s">
        <v>554</v>
      </c>
      <c r="G311" s="30" t="s">
        <v>554</v>
      </c>
      <c r="H311" s="38" t="s">
        <v>554</v>
      </c>
      <c r="I311" s="39" t="s">
        <v>111</v>
      </c>
      <c r="J311" s="85">
        <f t="shared" si="15"/>
        <v>420</v>
      </c>
      <c r="K311" s="82">
        <v>420</v>
      </c>
      <c r="L311" s="82">
        <f>0</f>
        <v>0</v>
      </c>
      <c r="M311" s="42" t="s">
        <v>544</v>
      </c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5"/>
      <c r="AC311" s="32"/>
      <c r="AD311" s="32"/>
      <c r="AE311" s="36"/>
      <c r="AF311" s="32"/>
      <c r="AG311" s="31"/>
      <c r="AH311" s="31"/>
      <c r="AI311" s="31"/>
      <c r="AJ311" s="31"/>
      <c r="AK311" s="31"/>
      <c r="AL311" s="31"/>
      <c r="AM311" s="31"/>
      <c r="AN311" s="31"/>
      <c r="AO311" s="35"/>
      <c r="AP311" s="33"/>
    </row>
    <row r="312" spans="1:42" s="9" customFormat="1" ht="12.5" x14ac:dyDescent="0.35">
      <c r="A312" s="43"/>
      <c r="B312" s="44" t="s">
        <v>246</v>
      </c>
      <c r="C312" s="104" t="s">
        <v>48</v>
      </c>
      <c r="D312" s="37"/>
      <c r="E312" s="30" t="s">
        <v>554</v>
      </c>
      <c r="F312" s="38" t="s">
        <v>554</v>
      </c>
      <c r="G312" s="30" t="s">
        <v>554</v>
      </c>
      <c r="H312" s="38" t="s">
        <v>554</v>
      </c>
      <c r="I312" s="39" t="s">
        <v>555</v>
      </c>
      <c r="J312" s="85">
        <f t="shared" si="15"/>
        <v>16800</v>
      </c>
      <c r="K312" s="82">
        <v>16800</v>
      </c>
      <c r="L312" s="82">
        <f>0</f>
        <v>0</v>
      </c>
      <c r="M312" s="42" t="s">
        <v>545</v>
      </c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5"/>
      <c r="AC312" s="32"/>
      <c r="AD312" s="32"/>
      <c r="AE312" s="36"/>
      <c r="AF312" s="32"/>
      <c r="AG312" s="31"/>
      <c r="AH312" s="31"/>
      <c r="AI312" s="31"/>
      <c r="AJ312" s="31"/>
      <c r="AK312" s="31"/>
      <c r="AL312" s="31"/>
      <c r="AM312" s="31"/>
      <c r="AN312" s="31"/>
      <c r="AO312" s="35"/>
      <c r="AP312" s="33"/>
    </row>
    <row r="313" spans="1:42" s="9" customFormat="1" ht="12.5" x14ac:dyDescent="0.35">
      <c r="A313" s="43"/>
      <c r="B313" s="44" t="s">
        <v>248</v>
      </c>
      <c r="C313" s="104" t="s">
        <v>48</v>
      </c>
      <c r="D313" s="37"/>
      <c r="E313" s="30" t="s">
        <v>554</v>
      </c>
      <c r="F313" s="38" t="s">
        <v>554</v>
      </c>
      <c r="G313" s="30" t="s">
        <v>554</v>
      </c>
      <c r="H313" s="38" t="s">
        <v>554</v>
      </c>
      <c r="I313" s="39" t="s">
        <v>555</v>
      </c>
      <c r="J313" s="85">
        <f t="shared" si="15"/>
        <v>520</v>
      </c>
      <c r="K313" s="82">
        <v>520</v>
      </c>
      <c r="L313" s="82">
        <f>0</f>
        <v>0</v>
      </c>
      <c r="M313" s="42" t="s">
        <v>546</v>
      </c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5"/>
      <c r="AC313" s="32"/>
      <c r="AD313" s="32"/>
      <c r="AE313" s="36"/>
      <c r="AF313" s="32"/>
      <c r="AG313" s="31"/>
      <c r="AH313" s="31"/>
      <c r="AI313" s="31"/>
      <c r="AJ313" s="31"/>
      <c r="AK313" s="31"/>
      <c r="AL313" s="31"/>
      <c r="AM313" s="31"/>
      <c r="AN313" s="31"/>
      <c r="AO313" s="35"/>
      <c r="AP313" s="33"/>
    </row>
    <row r="314" spans="1:42" s="9" customFormat="1" ht="12.5" x14ac:dyDescent="0.35">
      <c r="A314" s="43"/>
      <c r="B314" s="44" t="s">
        <v>253</v>
      </c>
      <c r="C314" s="104" t="s">
        <v>48</v>
      </c>
      <c r="D314" s="37"/>
      <c r="E314" s="30" t="s">
        <v>554</v>
      </c>
      <c r="F314" s="38" t="s">
        <v>554</v>
      </c>
      <c r="G314" s="30" t="s">
        <v>554</v>
      </c>
      <c r="H314" s="38" t="s">
        <v>554</v>
      </c>
      <c r="I314" s="39" t="s">
        <v>555</v>
      </c>
      <c r="J314" s="85">
        <f t="shared" si="15"/>
        <v>3600</v>
      </c>
      <c r="K314" s="82">
        <v>3600</v>
      </c>
      <c r="L314" s="82">
        <f>0</f>
        <v>0</v>
      </c>
      <c r="M314" s="42" t="s">
        <v>461</v>
      </c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5"/>
      <c r="AC314" s="32"/>
      <c r="AD314" s="32"/>
      <c r="AE314" s="36"/>
      <c r="AF314" s="32"/>
      <c r="AG314" s="31"/>
      <c r="AH314" s="31"/>
      <c r="AI314" s="31"/>
      <c r="AJ314" s="31"/>
      <c r="AK314" s="31"/>
      <c r="AL314" s="31"/>
      <c r="AM314" s="31"/>
      <c r="AN314" s="31"/>
      <c r="AO314" s="35"/>
      <c r="AP314" s="33"/>
    </row>
    <row r="315" spans="1:42" s="9" customFormat="1" ht="12.5" x14ac:dyDescent="0.35">
      <c r="A315" s="43"/>
      <c r="B315" s="44" t="s">
        <v>254</v>
      </c>
      <c r="C315" s="104" t="s">
        <v>48</v>
      </c>
      <c r="D315" s="37"/>
      <c r="E315" s="30" t="s">
        <v>554</v>
      </c>
      <c r="F315" s="38" t="s">
        <v>554</v>
      </c>
      <c r="G315" s="30" t="s">
        <v>554</v>
      </c>
      <c r="H315" s="38" t="s">
        <v>554</v>
      </c>
      <c r="I315" s="39" t="s">
        <v>555</v>
      </c>
      <c r="J315" s="85">
        <f t="shared" si="15"/>
        <v>3840</v>
      </c>
      <c r="K315" s="82">
        <v>3840</v>
      </c>
      <c r="L315" s="82">
        <f>0</f>
        <v>0</v>
      </c>
      <c r="M315" s="42" t="s">
        <v>461</v>
      </c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5"/>
      <c r="AC315" s="32"/>
      <c r="AD315" s="32"/>
      <c r="AE315" s="36"/>
      <c r="AF315" s="32"/>
      <c r="AG315" s="31"/>
      <c r="AH315" s="31"/>
      <c r="AI315" s="31"/>
      <c r="AJ315" s="31"/>
      <c r="AK315" s="31"/>
      <c r="AL315" s="31"/>
      <c r="AM315" s="31"/>
      <c r="AN315" s="31"/>
      <c r="AO315" s="35"/>
      <c r="AP315" s="33"/>
    </row>
    <row r="316" spans="1:42" s="9" customFormat="1" ht="12.5" x14ac:dyDescent="0.35">
      <c r="A316" s="43"/>
      <c r="B316" s="44" t="s">
        <v>256</v>
      </c>
      <c r="C316" s="104" t="s">
        <v>48</v>
      </c>
      <c r="D316" s="37"/>
      <c r="E316" s="30" t="s">
        <v>554</v>
      </c>
      <c r="F316" s="38" t="s">
        <v>554</v>
      </c>
      <c r="G316" s="30" t="s">
        <v>554</v>
      </c>
      <c r="H316" s="38" t="s">
        <v>554</v>
      </c>
      <c r="I316" s="39" t="s">
        <v>555</v>
      </c>
      <c r="J316" s="85">
        <f t="shared" si="15"/>
        <v>960</v>
      </c>
      <c r="K316" s="82">
        <v>960</v>
      </c>
      <c r="L316" s="82">
        <f>0</f>
        <v>0</v>
      </c>
      <c r="M316" s="42" t="s">
        <v>507</v>
      </c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5"/>
      <c r="AC316" s="32"/>
      <c r="AD316" s="32"/>
      <c r="AE316" s="36"/>
      <c r="AF316" s="32"/>
      <c r="AG316" s="31"/>
      <c r="AH316" s="31"/>
      <c r="AI316" s="31"/>
      <c r="AJ316" s="31"/>
      <c r="AK316" s="31"/>
      <c r="AL316" s="31"/>
      <c r="AM316" s="31"/>
      <c r="AN316" s="31"/>
      <c r="AO316" s="35"/>
      <c r="AP316" s="33"/>
    </row>
    <row r="317" spans="1:42" s="9" customFormat="1" ht="12.5" x14ac:dyDescent="0.35">
      <c r="A317" s="43"/>
      <c r="B317" s="44" t="s">
        <v>257</v>
      </c>
      <c r="C317" s="104" t="s">
        <v>48</v>
      </c>
      <c r="D317" s="37"/>
      <c r="E317" s="30" t="s">
        <v>554</v>
      </c>
      <c r="F317" s="38" t="s">
        <v>554</v>
      </c>
      <c r="G317" s="30" t="s">
        <v>554</v>
      </c>
      <c r="H317" s="38" t="s">
        <v>554</v>
      </c>
      <c r="I317" s="39" t="s">
        <v>555</v>
      </c>
      <c r="J317" s="85">
        <f t="shared" si="15"/>
        <v>1080</v>
      </c>
      <c r="K317" s="82">
        <v>1080</v>
      </c>
      <c r="L317" s="82">
        <f>0</f>
        <v>0</v>
      </c>
      <c r="M317" s="42" t="s">
        <v>507</v>
      </c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5"/>
      <c r="AC317" s="32"/>
      <c r="AD317" s="32"/>
      <c r="AE317" s="36"/>
      <c r="AF317" s="32"/>
      <c r="AG317" s="31"/>
      <c r="AH317" s="31"/>
      <c r="AI317" s="31"/>
      <c r="AJ317" s="31"/>
      <c r="AK317" s="31"/>
      <c r="AL317" s="31"/>
      <c r="AM317" s="31"/>
      <c r="AN317" s="31"/>
      <c r="AO317" s="35"/>
      <c r="AP317" s="33"/>
    </row>
    <row r="318" spans="1:42" s="9" customFormat="1" ht="12.5" x14ac:dyDescent="0.35">
      <c r="A318" s="43"/>
      <c r="B318" s="44" t="s">
        <v>258</v>
      </c>
      <c r="C318" s="104" t="s">
        <v>48</v>
      </c>
      <c r="D318" s="37"/>
      <c r="E318" s="30" t="s">
        <v>554</v>
      </c>
      <c r="F318" s="38" t="s">
        <v>554</v>
      </c>
      <c r="G318" s="30" t="s">
        <v>554</v>
      </c>
      <c r="H318" s="38" t="s">
        <v>554</v>
      </c>
      <c r="I318" s="39" t="s">
        <v>555</v>
      </c>
      <c r="J318" s="85">
        <f t="shared" si="15"/>
        <v>840</v>
      </c>
      <c r="K318" s="82">
        <v>840</v>
      </c>
      <c r="L318" s="82">
        <f>0</f>
        <v>0</v>
      </c>
      <c r="M318" s="42" t="s">
        <v>507</v>
      </c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5"/>
      <c r="AC318" s="32"/>
      <c r="AD318" s="32"/>
      <c r="AE318" s="36"/>
      <c r="AF318" s="32"/>
      <c r="AG318" s="31"/>
      <c r="AH318" s="31"/>
      <c r="AI318" s="31"/>
      <c r="AJ318" s="31"/>
      <c r="AK318" s="31"/>
      <c r="AL318" s="31"/>
      <c r="AM318" s="31"/>
      <c r="AN318" s="31"/>
      <c r="AO318" s="35"/>
      <c r="AP318" s="33"/>
    </row>
    <row r="319" spans="1:42" s="9" customFormat="1" ht="12.5" x14ac:dyDescent="0.35">
      <c r="A319" s="43"/>
      <c r="B319" s="44" t="s">
        <v>259</v>
      </c>
      <c r="C319" s="104" t="s">
        <v>48</v>
      </c>
      <c r="D319" s="37"/>
      <c r="E319" s="30" t="s">
        <v>554</v>
      </c>
      <c r="F319" s="38" t="s">
        <v>554</v>
      </c>
      <c r="G319" s="30" t="s">
        <v>554</v>
      </c>
      <c r="H319" s="38" t="s">
        <v>554</v>
      </c>
      <c r="I319" s="39" t="s">
        <v>555</v>
      </c>
      <c r="J319" s="85">
        <f t="shared" si="15"/>
        <v>1200</v>
      </c>
      <c r="K319" s="82">
        <v>1200</v>
      </c>
      <c r="L319" s="82">
        <f>0</f>
        <v>0</v>
      </c>
      <c r="M319" s="42" t="s">
        <v>507</v>
      </c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5"/>
      <c r="AC319" s="32"/>
      <c r="AD319" s="32"/>
      <c r="AE319" s="36"/>
      <c r="AF319" s="32"/>
      <c r="AG319" s="31"/>
      <c r="AH319" s="31"/>
      <c r="AI319" s="31"/>
      <c r="AJ319" s="31"/>
      <c r="AK319" s="31"/>
      <c r="AL319" s="31"/>
      <c r="AM319" s="31"/>
      <c r="AN319" s="31"/>
      <c r="AO319" s="35"/>
      <c r="AP319" s="33"/>
    </row>
    <row r="320" spans="1:42" s="9" customFormat="1" ht="12.5" x14ac:dyDescent="0.35">
      <c r="A320" s="43"/>
      <c r="B320" s="44" t="s">
        <v>262</v>
      </c>
      <c r="C320" s="104" t="s">
        <v>48</v>
      </c>
      <c r="D320" s="37"/>
      <c r="E320" s="30" t="s">
        <v>554</v>
      </c>
      <c r="F320" s="38" t="s">
        <v>554</v>
      </c>
      <c r="G320" s="30" t="s">
        <v>554</v>
      </c>
      <c r="H320" s="38" t="s">
        <v>554</v>
      </c>
      <c r="I320" s="39" t="s">
        <v>555</v>
      </c>
      <c r="J320" s="85">
        <f t="shared" si="15"/>
        <v>14400</v>
      </c>
      <c r="K320" s="82">
        <v>14400</v>
      </c>
      <c r="L320" s="82">
        <f>0</f>
        <v>0</v>
      </c>
      <c r="M320" s="42" t="s">
        <v>547</v>
      </c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5"/>
      <c r="AC320" s="32"/>
      <c r="AD320" s="32"/>
      <c r="AE320" s="36"/>
      <c r="AF320" s="32"/>
      <c r="AG320" s="31"/>
      <c r="AH320" s="31"/>
      <c r="AI320" s="31"/>
      <c r="AJ320" s="31"/>
      <c r="AK320" s="31"/>
      <c r="AL320" s="31"/>
      <c r="AM320" s="31"/>
      <c r="AN320" s="31"/>
      <c r="AO320" s="35"/>
      <c r="AP320" s="33"/>
    </row>
    <row r="321" spans="1:42" s="9" customFormat="1" ht="12.5" x14ac:dyDescent="0.35">
      <c r="A321" s="43"/>
      <c r="B321" s="44" t="s">
        <v>263</v>
      </c>
      <c r="C321" s="104" t="s">
        <v>48</v>
      </c>
      <c r="D321" s="37"/>
      <c r="E321" s="30" t="s">
        <v>554</v>
      </c>
      <c r="F321" s="38" t="s">
        <v>554</v>
      </c>
      <c r="G321" s="30" t="s">
        <v>554</v>
      </c>
      <c r="H321" s="38" t="s">
        <v>554</v>
      </c>
      <c r="I321" s="39" t="s">
        <v>555</v>
      </c>
      <c r="J321" s="85">
        <f t="shared" si="15"/>
        <v>6000</v>
      </c>
      <c r="K321" s="82">
        <v>6000</v>
      </c>
      <c r="L321" s="82">
        <f>0</f>
        <v>0</v>
      </c>
      <c r="M321" s="42" t="s">
        <v>548</v>
      </c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5"/>
      <c r="AC321" s="32"/>
      <c r="AD321" s="32"/>
      <c r="AE321" s="36"/>
      <c r="AF321" s="32"/>
      <c r="AG321" s="31"/>
      <c r="AH321" s="31"/>
      <c r="AI321" s="31"/>
      <c r="AJ321" s="31"/>
      <c r="AK321" s="31"/>
      <c r="AL321" s="31"/>
      <c r="AM321" s="31"/>
      <c r="AN321" s="31"/>
      <c r="AO321" s="35"/>
      <c r="AP321" s="33"/>
    </row>
    <row r="322" spans="1:42" s="9" customFormat="1" ht="12.5" x14ac:dyDescent="0.35">
      <c r="A322" s="43"/>
      <c r="B322" s="44" t="s">
        <v>285</v>
      </c>
      <c r="C322" s="104" t="s">
        <v>48</v>
      </c>
      <c r="D322" s="37"/>
      <c r="E322" s="30" t="s">
        <v>554</v>
      </c>
      <c r="F322" s="38" t="s">
        <v>554</v>
      </c>
      <c r="G322" s="30" t="s">
        <v>554</v>
      </c>
      <c r="H322" s="38" t="s">
        <v>554</v>
      </c>
      <c r="I322" s="39" t="s">
        <v>555</v>
      </c>
      <c r="J322" s="85">
        <f t="shared" si="15"/>
        <v>3000</v>
      </c>
      <c r="K322" s="82">
        <v>3000</v>
      </c>
      <c r="L322" s="82">
        <f>0</f>
        <v>0</v>
      </c>
      <c r="M322" s="42" t="s">
        <v>438</v>
      </c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5"/>
      <c r="AC322" s="32"/>
      <c r="AD322" s="32"/>
      <c r="AE322" s="36"/>
      <c r="AF322" s="32"/>
      <c r="AG322" s="31"/>
      <c r="AH322" s="31"/>
      <c r="AI322" s="31"/>
      <c r="AJ322" s="31"/>
      <c r="AK322" s="31"/>
      <c r="AL322" s="31"/>
      <c r="AM322" s="31"/>
      <c r="AN322" s="31"/>
      <c r="AO322" s="35"/>
      <c r="AP322" s="33"/>
    </row>
    <row r="323" spans="1:42" s="9" customFormat="1" ht="12.5" x14ac:dyDescent="0.35">
      <c r="A323" s="43"/>
      <c r="B323" s="44" t="s">
        <v>291</v>
      </c>
      <c r="C323" s="104" t="s">
        <v>48</v>
      </c>
      <c r="D323" s="37"/>
      <c r="E323" s="30" t="s">
        <v>554</v>
      </c>
      <c r="F323" s="38" t="s">
        <v>554</v>
      </c>
      <c r="G323" s="30" t="s">
        <v>554</v>
      </c>
      <c r="H323" s="38" t="s">
        <v>554</v>
      </c>
      <c r="I323" s="39" t="s">
        <v>555</v>
      </c>
      <c r="J323" s="85">
        <f t="shared" si="15"/>
        <v>900</v>
      </c>
      <c r="K323" s="82">
        <v>900</v>
      </c>
      <c r="L323" s="82">
        <f>0</f>
        <v>0</v>
      </c>
      <c r="M323" s="42" t="s">
        <v>549</v>
      </c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5"/>
      <c r="AC323" s="32"/>
      <c r="AD323" s="32"/>
      <c r="AE323" s="36"/>
      <c r="AF323" s="32"/>
      <c r="AG323" s="31"/>
      <c r="AH323" s="31"/>
      <c r="AI323" s="31"/>
      <c r="AJ323" s="31"/>
      <c r="AK323" s="31"/>
      <c r="AL323" s="31"/>
      <c r="AM323" s="31"/>
      <c r="AN323" s="31"/>
      <c r="AO323" s="35"/>
      <c r="AP323" s="33"/>
    </row>
    <row r="324" spans="1:42" s="9" customFormat="1" ht="12.5" x14ac:dyDescent="0.35">
      <c r="A324" s="43"/>
      <c r="B324" s="44" t="s">
        <v>293</v>
      </c>
      <c r="C324" s="104" t="s">
        <v>48</v>
      </c>
      <c r="D324" s="37"/>
      <c r="E324" s="30" t="s">
        <v>554</v>
      </c>
      <c r="F324" s="38" t="s">
        <v>554</v>
      </c>
      <c r="G324" s="30" t="s">
        <v>554</v>
      </c>
      <c r="H324" s="38" t="s">
        <v>554</v>
      </c>
      <c r="I324" s="39" t="s">
        <v>555</v>
      </c>
      <c r="J324" s="85">
        <f t="shared" si="15"/>
        <v>2000</v>
      </c>
      <c r="K324" s="82">
        <v>2000</v>
      </c>
      <c r="L324" s="82">
        <f>0</f>
        <v>0</v>
      </c>
      <c r="M324" s="42" t="s">
        <v>549</v>
      </c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5"/>
      <c r="AC324" s="32"/>
      <c r="AD324" s="32"/>
      <c r="AE324" s="36"/>
      <c r="AF324" s="32"/>
      <c r="AG324" s="31"/>
      <c r="AH324" s="31"/>
      <c r="AI324" s="31"/>
      <c r="AJ324" s="31"/>
      <c r="AK324" s="31"/>
      <c r="AL324" s="31"/>
      <c r="AM324" s="31"/>
      <c r="AN324" s="31"/>
      <c r="AO324" s="35"/>
      <c r="AP324" s="33"/>
    </row>
    <row r="325" spans="1:42" s="9" customFormat="1" ht="12.5" x14ac:dyDescent="0.35">
      <c r="A325" s="43"/>
      <c r="B325" s="44" t="s">
        <v>300</v>
      </c>
      <c r="C325" s="104" t="s">
        <v>48</v>
      </c>
      <c r="D325" s="37"/>
      <c r="E325" s="30" t="s">
        <v>554</v>
      </c>
      <c r="F325" s="38" t="s">
        <v>554</v>
      </c>
      <c r="G325" s="30" t="s">
        <v>554</v>
      </c>
      <c r="H325" s="38" t="s">
        <v>554</v>
      </c>
      <c r="I325" s="39" t="s">
        <v>555</v>
      </c>
      <c r="J325" s="85">
        <f t="shared" si="15"/>
        <v>1200</v>
      </c>
      <c r="K325" s="82">
        <v>1200</v>
      </c>
      <c r="L325" s="82">
        <f>0</f>
        <v>0</v>
      </c>
      <c r="M325" s="42" t="s">
        <v>438</v>
      </c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5"/>
      <c r="AC325" s="32"/>
      <c r="AD325" s="32"/>
      <c r="AE325" s="36"/>
      <c r="AF325" s="32"/>
      <c r="AG325" s="31"/>
      <c r="AH325" s="31"/>
      <c r="AI325" s="31"/>
      <c r="AJ325" s="31"/>
      <c r="AK325" s="31"/>
      <c r="AL325" s="31"/>
      <c r="AM325" s="31"/>
      <c r="AN325" s="31"/>
      <c r="AO325" s="35"/>
      <c r="AP325" s="33"/>
    </row>
    <row r="326" spans="1:42" s="9" customFormat="1" ht="12.5" x14ac:dyDescent="0.35">
      <c r="A326" s="43"/>
      <c r="B326" s="44" t="s">
        <v>305</v>
      </c>
      <c r="C326" s="104" t="s">
        <v>48</v>
      </c>
      <c r="D326" s="37"/>
      <c r="E326" s="30" t="s">
        <v>554</v>
      </c>
      <c r="F326" s="38" t="s">
        <v>554</v>
      </c>
      <c r="G326" s="30" t="s">
        <v>554</v>
      </c>
      <c r="H326" s="38" t="s">
        <v>554</v>
      </c>
      <c r="I326" s="39" t="s">
        <v>555</v>
      </c>
      <c r="J326" s="85">
        <f t="shared" si="15"/>
        <v>1080</v>
      </c>
      <c r="K326" s="82">
        <v>1080</v>
      </c>
      <c r="L326" s="82">
        <f>0</f>
        <v>0</v>
      </c>
      <c r="M326" s="42" t="s">
        <v>467</v>
      </c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5"/>
      <c r="AC326" s="32"/>
      <c r="AD326" s="32"/>
      <c r="AE326" s="36"/>
      <c r="AF326" s="32"/>
      <c r="AG326" s="31"/>
      <c r="AH326" s="31"/>
      <c r="AI326" s="31"/>
      <c r="AJ326" s="31"/>
      <c r="AK326" s="31"/>
      <c r="AL326" s="31"/>
      <c r="AM326" s="31"/>
      <c r="AN326" s="31"/>
      <c r="AO326" s="35"/>
      <c r="AP326" s="33"/>
    </row>
    <row r="327" spans="1:42" s="9" customFormat="1" ht="12.5" x14ac:dyDescent="0.35">
      <c r="A327" s="43"/>
      <c r="B327" s="44" t="s">
        <v>311</v>
      </c>
      <c r="C327" s="104" t="s">
        <v>48</v>
      </c>
      <c r="D327" s="37"/>
      <c r="E327" s="30" t="s">
        <v>554</v>
      </c>
      <c r="F327" s="38" t="s">
        <v>554</v>
      </c>
      <c r="G327" s="30" t="s">
        <v>554</v>
      </c>
      <c r="H327" s="38" t="s">
        <v>554</v>
      </c>
      <c r="I327" s="39" t="s">
        <v>555</v>
      </c>
      <c r="J327" s="85">
        <f t="shared" si="15"/>
        <v>13200</v>
      </c>
      <c r="K327" s="82">
        <v>13200</v>
      </c>
      <c r="L327" s="82">
        <f>0</f>
        <v>0</v>
      </c>
      <c r="M327" s="42" t="s">
        <v>550</v>
      </c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5"/>
      <c r="AC327" s="32"/>
      <c r="AD327" s="32"/>
      <c r="AE327" s="36"/>
      <c r="AF327" s="32"/>
      <c r="AG327" s="31"/>
      <c r="AH327" s="31"/>
      <c r="AI327" s="31"/>
      <c r="AJ327" s="31"/>
      <c r="AK327" s="31"/>
      <c r="AL327" s="31"/>
      <c r="AM327" s="31"/>
      <c r="AN327" s="31"/>
      <c r="AO327" s="35"/>
      <c r="AP327" s="33"/>
    </row>
    <row r="328" spans="1:42" s="9" customFormat="1" ht="12.5" x14ac:dyDescent="0.35">
      <c r="A328" s="43"/>
      <c r="B328" s="44" t="s">
        <v>312</v>
      </c>
      <c r="C328" s="104" t="s">
        <v>48</v>
      </c>
      <c r="D328" s="37"/>
      <c r="E328" s="30" t="s">
        <v>554</v>
      </c>
      <c r="F328" s="38" t="s">
        <v>554</v>
      </c>
      <c r="G328" s="30" t="s">
        <v>554</v>
      </c>
      <c r="H328" s="38" t="s">
        <v>554</v>
      </c>
      <c r="I328" s="39" t="s">
        <v>555</v>
      </c>
      <c r="J328" s="85">
        <f t="shared" si="15"/>
        <v>13200</v>
      </c>
      <c r="K328" s="82">
        <v>13200</v>
      </c>
      <c r="L328" s="82">
        <f>0</f>
        <v>0</v>
      </c>
      <c r="M328" s="42" t="s">
        <v>550</v>
      </c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5"/>
      <c r="AC328" s="32"/>
      <c r="AD328" s="32"/>
      <c r="AE328" s="36"/>
      <c r="AF328" s="32"/>
      <c r="AG328" s="31"/>
      <c r="AH328" s="31"/>
      <c r="AI328" s="31"/>
      <c r="AJ328" s="31"/>
      <c r="AK328" s="31"/>
      <c r="AL328" s="31"/>
      <c r="AM328" s="31"/>
      <c r="AN328" s="31"/>
      <c r="AO328" s="35"/>
      <c r="AP328" s="33"/>
    </row>
    <row r="329" spans="1:42" s="9" customFormat="1" ht="12.5" x14ac:dyDescent="0.35">
      <c r="A329" s="43"/>
      <c r="B329" s="44" t="s">
        <v>317</v>
      </c>
      <c r="C329" s="104" t="s">
        <v>48</v>
      </c>
      <c r="D329" s="37"/>
      <c r="E329" s="30" t="s">
        <v>554</v>
      </c>
      <c r="F329" s="38" t="s">
        <v>554</v>
      </c>
      <c r="G329" s="30" t="s">
        <v>554</v>
      </c>
      <c r="H329" s="38" t="s">
        <v>554</v>
      </c>
      <c r="I329" s="39" t="s">
        <v>555</v>
      </c>
      <c r="J329" s="85">
        <f t="shared" si="15"/>
        <v>6800</v>
      </c>
      <c r="K329" s="82">
        <v>6800</v>
      </c>
      <c r="L329" s="82">
        <f>0</f>
        <v>0</v>
      </c>
      <c r="M329" s="42" t="s">
        <v>450</v>
      </c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5"/>
      <c r="AC329" s="32"/>
      <c r="AD329" s="32"/>
      <c r="AE329" s="36"/>
      <c r="AF329" s="32"/>
      <c r="AG329" s="31"/>
      <c r="AH329" s="31"/>
      <c r="AI329" s="31"/>
      <c r="AJ329" s="31"/>
      <c r="AK329" s="31"/>
      <c r="AL329" s="31"/>
      <c r="AM329" s="31"/>
      <c r="AN329" s="31"/>
      <c r="AO329" s="35"/>
      <c r="AP329" s="33"/>
    </row>
    <row r="330" spans="1:42" s="9" customFormat="1" ht="12.5" x14ac:dyDescent="0.35">
      <c r="A330" s="43"/>
      <c r="B330" s="44" t="s">
        <v>335</v>
      </c>
      <c r="C330" s="104" t="s">
        <v>48</v>
      </c>
      <c r="D330" s="37"/>
      <c r="E330" s="30" t="s">
        <v>554</v>
      </c>
      <c r="F330" s="38" t="s">
        <v>554</v>
      </c>
      <c r="G330" s="30" t="s">
        <v>554</v>
      </c>
      <c r="H330" s="38" t="s">
        <v>554</v>
      </c>
      <c r="I330" s="39" t="s">
        <v>555</v>
      </c>
      <c r="J330" s="85">
        <f t="shared" si="15"/>
        <v>420</v>
      </c>
      <c r="K330" s="82">
        <v>420</v>
      </c>
      <c r="L330" s="82">
        <f>0</f>
        <v>0</v>
      </c>
      <c r="M330" s="42" t="s">
        <v>417</v>
      </c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5"/>
      <c r="AC330" s="32"/>
      <c r="AD330" s="32"/>
      <c r="AE330" s="36"/>
      <c r="AF330" s="32"/>
      <c r="AG330" s="31"/>
      <c r="AH330" s="31"/>
      <c r="AI330" s="31"/>
      <c r="AJ330" s="31"/>
      <c r="AK330" s="31"/>
      <c r="AL330" s="31"/>
      <c r="AM330" s="31"/>
      <c r="AN330" s="31"/>
      <c r="AO330" s="35"/>
      <c r="AP330" s="33"/>
    </row>
    <row r="331" spans="1:42" s="9" customFormat="1" ht="12.5" x14ac:dyDescent="0.35">
      <c r="A331" s="43"/>
      <c r="B331" s="44" t="s">
        <v>336</v>
      </c>
      <c r="C331" s="104" t="s">
        <v>48</v>
      </c>
      <c r="D331" s="37"/>
      <c r="E331" s="30" t="s">
        <v>554</v>
      </c>
      <c r="F331" s="38" t="s">
        <v>554</v>
      </c>
      <c r="G331" s="30" t="s">
        <v>554</v>
      </c>
      <c r="H331" s="38" t="s">
        <v>554</v>
      </c>
      <c r="I331" s="39" t="s">
        <v>555</v>
      </c>
      <c r="J331" s="85">
        <f t="shared" si="15"/>
        <v>360</v>
      </c>
      <c r="K331" s="82">
        <v>360</v>
      </c>
      <c r="L331" s="82">
        <f>0</f>
        <v>0</v>
      </c>
      <c r="M331" s="42" t="s">
        <v>417</v>
      </c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5"/>
      <c r="AC331" s="32"/>
      <c r="AD331" s="32"/>
      <c r="AE331" s="36"/>
      <c r="AF331" s="32"/>
      <c r="AG331" s="31"/>
      <c r="AH331" s="31"/>
      <c r="AI331" s="31"/>
      <c r="AJ331" s="31"/>
      <c r="AK331" s="31"/>
      <c r="AL331" s="31"/>
      <c r="AM331" s="31"/>
      <c r="AN331" s="31"/>
      <c r="AO331" s="35"/>
      <c r="AP331" s="33"/>
    </row>
    <row r="332" spans="1:42" s="9" customFormat="1" ht="12.5" x14ac:dyDescent="0.35">
      <c r="A332" s="43"/>
      <c r="B332" s="44" t="s">
        <v>351</v>
      </c>
      <c r="C332" s="104" t="s">
        <v>48</v>
      </c>
      <c r="D332" s="37"/>
      <c r="E332" s="30" t="s">
        <v>554</v>
      </c>
      <c r="F332" s="38" t="s">
        <v>554</v>
      </c>
      <c r="G332" s="30" t="s">
        <v>554</v>
      </c>
      <c r="H332" s="38" t="s">
        <v>554</v>
      </c>
      <c r="I332" s="39" t="s">
        <v>555</v>
      </c>
      <c r="J332" s="85">
        <f t="shared" si="15"/>
        <v>960</v>
      </c>
      <c r="K332" s="82">
        <v>960</v>
      </c>
      <c r="L332" s="82">
        <f>0</f>
        <v>0</v>
      </c>
      <c r="M332" s="42" t="s">
        <v>467</v>
      </c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5"/>
      <c r="AC332" s="32"/>
      <c r="AD332" s="32"/>
      <c r="AE332" s="36"/>
      <c r="AF332" s="32"/>
      <c r="AG332" s="31"/>
      <c r="AH332" s="31"/>
      <c r="AI332" s="31"/>
      <c r="AJ332" s="31"/>
      <c r="AK332" s="31"/>
      <c r="AL332" s="31"/>
      <c r="AM332" s="31"/>
      <c r="AN332" s="31"/>
      <c r="AO332" s="35"/>
      <c r="AP332" s="33"/>
    </row>
    <row r="333" spans="1:42" s="9" customFormat="1" ht="12.5" x14ac:dyDescent="0.35">
      <c r="A333" s="43"/>
      <c r="B333" s="44" t="s">
        <v>352</v>
      </c>
      <c r="C333" s="104" t="s">
        <v>48</v>
      </c>
      <c r="D333" s="37"/>
      <c r="E333" s="30" t="s">
        <v>554</v>
      </c>
      <c r="F333" s="38" t="s">
        <v>554</v>
      </c>
      <c r="G333" s="30" t="s">
        <v>554</v>
      </c>
      <c r="H333" s="38" t="s">
        <v>554</v>
      </c>
      <c r="I333" s="39" t="s">
        <v>555</v>
      </c>
      <c r="J333" s="85">
        <f t="shared" si="15"/>
        <v>1200</v>
      </c>
      <c r="K333" s="82">
        <v>1200</v>
      </c>
      <c r="L333" s="82">
        <f>0</f>
        <v>0</v>
      </c>
      <c r="M333" s="42" t="s">
        <v>467</v>
      </c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5"/>
      <c r="AC333" s="32"/>
      <c r="AD333" s="32"/>
      <c r="AE333" s="36"/>
      <c r="AF333" s="32"/>
      <c r="AG333" s="31"/>
      <c r="AH333" s="31"/>
      <c r="AI333" s="31"/>
      <c r="AJ333" s="31"/>
      <c r="AK333" s="31"/>
      <c r="AL333" s="31"/>
      <c r="AM333" s="31"/>
      <c r="AN333" s="31"/>
      <c r="AO333" s="35"/>
      <c r="AP333" s="33"/>
    </row>
    <row r="334" spans="1:42" s="9" customFormat="1" ht="12.5" x14ac:dyDescent="0.35">
      <c r="A334" s="43"/>
      <c r="B334" s="44" t="s">
        <v>356</v>
      </c>
      <c r="C334" s="104" t="s">
        <v>48</v>
      </c>
      <c r="D334" s="37"/>
      <c r="E334" s="30" t="s">
        <v>554</v>
      </c>
      <c r="F334" s="38" t="s">
        <v>554</v>
      </c>
      <c r="G334" s="30" t="s">
        <v>554</v>
      </c>
      <c r="H334" s="38" t="s">
        <v>554</v>
      </c>
      <c r="I334" s="39" t="s">
        <v>555</v>
      </c>
      <c r="J334" s="85">
        <f t="shared" si="15"/>
        <v>200</v>
      </c>
      <c r="K334" s="82">
        <v>200</v>
      </c>
      <c r="L334" s="82">
        <f>0</f>
        <v>0</v>
      </c>
      <c r="M334" s="42" t="s">
        <v>551</v>
      </c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5"/>
      <c r="AC334" s="32"/>
      <c r="AD334" s="32"/>
      <c r="AE334" s="36"/>
      <c r="AF334" s="32"/>
      <c r="AG334" s="31"/>
      <c r="AH334" s="31"/>
      <c r="AI334" s="31"/>
      <c r="AJ334" s="31"/>
      <c r="AK334" s="31"/>
      <c r="AL334" s="31"/>
      <c r="AM334" s="31"/>
      <c r="AN334" s="31"/>
      <c r="AO334" s="35"/>
      <c r="AP334" s="33"/>
    </row>
    <row r="335" spans="1:42" s="9" customFormat="1" ht="12.5" x14ac:dyDescent="0.35">
      <c r="A335" s="43"/>
      <c r="B335" s="44" t="s">
        <v>357</v>
      </c>
      <c r="C335" s="104" t="s">
        <v>48</v>
      </c>
      <c r="D335" s="37"/>
      <c r="E335" s="30" t="s">
        <v>554</v>
      </c>
      <c r="F335" s="38" t="s">
        <v>554</v>
      </c>
      <c r="G335" s="30" t="s">
        <v>554</v>
      </c>
      <c r="H335" s="38" t="s">
        <v>554</v>
      </c>
      <c r="I335" s="39" t="s">
        <v>555</v>
      </c>
      <c r="J335" s="85">
        <f t="shared" si="15"/>
        <v>2400</v>
      </c>
      <c r="K335" s="82">
        <v>2400</v>
      </c>
      <c r="L335" s="82">
        <f>0</f>
        <v>0</v>
      </c>
      <c r="M335" s="42" t="s">
        <v>396</v>
      </c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5"/>
      <c r="AC335" s="32"/>
      <c r="AD335" s="32"/>
      <c r="AE335" s="36"/>
      <c r="AF335" s="32"/>
      <c r="AG335" s="31"/>
      <c r="AH335" s="31"/>
      <c r="AI335" s="31"/>
      <c r="AJ335" s="31"/>
      <c r="AK335" s="31"/>
      <c r="AL335" s="31"/>
      <c r="AM335" s="31"/>
      <c r="AN335" s="31"/>
      <c r="AO335" s="35"/>
      <c r="AP335" s="33"/>
    </row>
    <row r="336" spans="1:42" s="9" customFormat="1" ht="12.5" x14ac:dyDescent="0.35">
      <c r="A336" s="43"/>
      <c r="B336" s="44" t="s">
        <v>371</v>
      </c>
      <c r="C336" s="104" t="s">
        <v>48</v>
      </c>
      <c r="D336" s="37"/>
      <c r="E336" s="30" t="s">
        <v>554</v>
      </c>
      <c r="F336" s="38" t="s">
        <v>554</v>
      </c>
      <c r="G336" s="30" t="s">
        <v>554</v>
      </c>
      <c r="H336" s="38" t="s">
        <v>554</v>
      </c>
      <c r="I336" s="39" t="s">
        <v>555</v>
      </c>
      <c r="J336" s="85">
        <f t="shared" si="15"/>
        <v>720</v>
      </c>
      <c r="K336" s="82">
        <v>720</v>
      </c>
      <c r="L336" s="82">
        <f>0</f>
        <v>0</v>
      </c>
      <c r="M336" s="42" t="s">
        <v>417</v>
      </c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5"/>
      <c r="AC336" s="32"/>
      <c r="AD336" s="32"/>
      <c r="AE336" s="36"/>
      <c r="AF336" s="32"/>
      <c r="AG336" s="31"/>
      <c r="AH336" s="31"/>
      <c r="AI336" s="31"/>
      <c r="AJ336" s="31"/>
      <c r="AK336" s="31"/>
      <c r="AL336" s="31"/>
      <c r="AM336" s="31"/>
      <c r="AN336" s="31"/>
      <c r="AO336" s="35"/>
      <c r="AP336" s="33"/>
    </row>
    <row r="337" spans="1:42" s="9" customFormat="1" ht="12.5" x14ac:dyDescent="0.35">
      <c r="A337" s="43"/>
      <c r="B337" s="44" t="s">
        <v>373</v>
      </c>
      <c r="C337" s="104" t="s">
        <v>48</v>
      </c>
      <c r="D337" s="37"/>
      <c r="E337" s="30" t="s">
        <v>554</v>
      </c>
      <c r="F337" s="38" t="s">
        <v>554</v>
      </c>
      <c r="G337" s="30" t="s">
        <v>554</v>
      </c>
      <c r="H337" s="38" t="s">
        <v>554</v>
      </c>
      <c r="I337" s="39" t="s">
        <v>555</v>
      </c>
      <c r="J337" s="85">
        <f t="shared" si="15"/>
        <v>1000</v>
      </c>
      <c r="K337" s="82">
        <v>1000</v>
      </c>
      <c r="L337" s="82">
        <f>0</f>
        <v>0</v>
      </c>
      <c r="M337" s="42" t="s">
        <v>549</v>
      </c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5"/>
      <c r="AC337" s="32"/>
      <c r="AD337" s="32"/>
      <c r="AE337" s="36"/>
      <c r="AF337" s="32"/>
      <c r="AG337" s="31"/>
      <c r="AH337" s="31"/>
      <c r="AI337" s="31"/>
      <c r="AJ337" s="31"/>
      <c r="AK337" s="31"/>
      <c r="AL337" s="31"/>
      <c r="AM337" s="31"/>
      <c r="AN337" s="31"/>
      <c r="AO337" s="35"/>
      <c r="AP337" s="33"/>
    </row>
    <row r="338" spans="1:42" s="9" customFormat="1" ht="12.5" x14ac:dyDescent="0.35">
      <c r="A338" s="43"/>
      <c r="B338" s="44" t="s">
        <v>374</v>
      </c>
      <c r="C338" s="104" t="s">
        <v>48</v>
      </c>
      <c r="D338" s="37"/>
      <c r="E338" s="30" t="s">
        <v>554</v>
      </c>
      <c r="F338" s="38" t="s">
        <v>554</v>
      </c>
      <c r="G338" s="30" t="s">
        <v>554</v>
      </c>
      <c r="H338" s="38" t="s">
        <v>554</v>
      </c>
      <c r="I338" s="39" t="s">
        <v>555</v>
      </c>
      <c r="J338" s="85">
        <f t="shared" si="15"/>
        <v>1680</v>
      </c>
      <c r="K338" s="82">
        <v>1680</v>
      </c>
      <c r="L338" s="82">
        <f>0</f>
        <v>0</v>
      </c>
      <c r="M338" s="42" t="s">
        <v>461</v>
      </c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5"/>
      <c r="AC338" s="32"/>
      <c r="AD338" s="32"/>
      <c r="AE338" s="36"/>
      <c r="AF338" s="32"/>
      <c r="AG338" s="31"/>
      <c r="AH338" s="31"/>
      <c r="AI338" s="31"/>
      <c r="AJ338" s="31"/>
      <c r="AK338" s="31"/>
      <c r="AL338" s="31"/>
      <c r="AM338" s="31"/>
      <c r="AN338" s="31"/>
      <c r="AO338" s="35"/>
      <c r="AP338" s="33"/>
    </row>
    <row r="339" spans="1:42" s="9" customFormat="1" ht="12.5" x14ac:dyDescent="0.35">
      <c r="A339" s="43"/>
      <c r="B339" s="44" t="s">
        <v>375</v>
      </c>
      <c r="C339" s="104" t="s">
        <v>48</v>
      </c>
      <c r="D339" s="37"/>
      <c r="E339" s="30" t="s">
        <v>554</v>
      </c>
      <c r="F339" s="38" t="s">
        <v>554</v>
      </c>
      <c r="G339" s="30" t="s">
        <v>554</v>
      </c>
      <c r="H339" s="38" t="s">
        <v>554</v>
      </c>
      <c r="I339" s="39" t="s">
        <v>555</v>
      </c>
      <c r="J339" s="85">
        <f t="shared" si="15"/>
        <v>1920</v>
      </c>
      <c r="K339" s="82">
        <v>1920</v>
      </c>
      <c r="L339" s="82">
        <f>0</f>
        <v>0</v>
      </c>
      <c r="M339" s="42" t="s">
        <v>398</v>
      </c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5"/>
      <c r="AC339" s="32"/>
      <c r="AD339" s="32"/>
      <c r="AE339" s="36"/>
      <c r="AF339" s="32"/>
      <c r="AG339" s="31"/>
      <c r="AH339" s="31"/>
      <c r="AI339" s="31"/>
      <c r="AJ339" s="31"/>
      <c r="AK339" s="31"/>
      <c r="AL339" s="31"/>
      <c r="AM339" s="31"/>
      <c r="AN339" s="31"/>
      <c r="AO339" s="35"/>
      <c r="AP339" s="33"/>
    </row>
    <row r="340" spans="1:42" s="9" customFormat="1" ht="12.5" x14ac:dyDescent="0.35">
      <c r="A340" s="43"/>
      <c r="B340" s="44" t="s">
        <v>381</v>
      </c>
      <c r="C340" s="104" t="s">
        <v>48</v>
      </c>
      <c r="D340" s="37"/>
      <c r="E340" s="30" t="s">
        <v>554</v>
      </c>
      <c r="F340" s="38" t="s">
        <v>554</v>
      </c>
      <c r="G340" s="30" t="s">
        <v>554</v>
      </c>
      <c r="H340" s="38" t="s">
        <v>554</v>
      </c>
      <c r="I340" s="39" t="s">
        <v>555</v>
      </c>
      <c r="J340" s="85">
        <f t="shared" si="15"/>
        <v>2160</v>
      </c>
      <c r="K340" s="82">
        <v>2160</v>
      </c>
      <c r="L340" s="82">
        <f>0</f>
        <v>0</v>
      </c>
      <c r="M340" s="42" t="s">
        <v>499</v>
      </c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5"/>
      <c r="AC340" s="32"/>
      <c r="AD340" s="32"/>
      <c r="AE340" s="36"/>
      <c r="AF340" s="32"/>
      <c r="AG340" s="31"/>
      <c r="AH340" s="31"/>
      <c r="AI340" s="31"/>
      <c r="AJ340" s="31"/>
      <c r="AK340" s="31"/>
      <c r="AL340" s="31"/>
      <c r="AM340" s="31"/>
      <c r="AN340" s="31"/>
      <c r="AO340" s="35"/>
      <c r="AP340" s="33"/>
    </row>
    <row r="341" spans="1:42" s="9" customFormat="1" ht="12.5" x14ac:dyDescent="0.35">
      <c r="A341" s="43"/>
      <c r="B341" s="44" t="s">
        <v>382</v>
      </c>
      <c r="C341" s="104" t="s">
        <v>48</v>
      </c>
      <c r="D341" s="37"/>
      <c r="E341" s="30" t="s">
        <v>554</v>
      </c>
      <c r="F341" s="38" t="s">
        <v>554</v>
      </c>
      <c r="G341" s="30" t="s">
        <v>554</v>
      </c>
      <c r="H341" s="38" t="s">
        <v>554</v>
      </c>
      <c r="I341" s="39" t="s">
        <v>555</v>
      </c>
      <c r="J341" s="85">
        <f t="shared" si="15"/>
        <v>200</v>
      </c>
      <c r="K341" s="82">
        <v>200</v>
      </c>
      <c r="L341" s="82">
        <f>0</f>
        <v>0</v>
      </c>
      <c r="M341" s="42" t="s">
        <v>541</v>
      </c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5"/>
      <c r="AC341" s="32"/>
      <c r="AD341" s="32"/>
      <c r="AE341" s="36"/>
      <c r="AF341" s="32"/>
      <c r="AG341" s="31"/>
      <c r="AH341" s="31"/>
      <c r="AI341" s="31"/>
      <c r="AJ341" s="31"/>
      <c r="AK341" s="31"/>
      <c r="AL341" s="31"/>
      <c r="AM341" s="31"/>
      <c r="AN341" s="31"/>
      <c r="AO341" s="35"/>
      <c r="AP341" s="33"/>
    </row>
    <row r="342" spans="1:42" s="9" customFormat="1" ht="12.5" x14ac:dyDescent="0.35">
      <c r="A342" s="43"/>
      <c r="B342" s="44" t="s">
        <v>383</v>
      </c>
      <c r="C342" s="104" t="s">
        <v>48</v>
      </c>
      <c r="D342" s="37"/>
      <c r="E342" s="30" t="s">
        <v>554</v>
      </c>
      <c r="F342" s="38" t="s">
        <v>554</v>
      </c>
      <c r="G342" s="30" t="s">
        <v>554</v>
      </c>
      <c r="H342" s="38" t="s">
        <v>554</v>
      </c>
      <c r="I342" s="39" t="s">
        <v>555</v>
      </c>
      <c r="J342" s="85">
        <f t="shared" si="15"/>
        <v>1400</v>
      </c>
      <c r="K342" s="82">
        <v>1400</v>
      </c>
      <c r="L342" s="82">
        <f>0</f>
        <v>0</v>
      </c>
      <c r="M342" s="42" t="s">
        <v>552</v>
      </c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5"/>
      <c r="AC342" s="32"/>
      <c r="AD342" s="32"/>
      <c r="AE342" s="36"/>
      <c r="AF342" s="32"/>
      <c r="AG342" s="31"/>
      <c r="AH342" s="31"/>
      <c r="AI342" s="31"/>
      <c r="AJ342" s="31"/>
      <c r="AK342" s="31"/>
      <c r="AL342" s="31"/>
      <c r="AM342" s="31"/>
      <c r="AN342" s="31"/>
      <c r="AO342" s="35"/>
      <c r="AP342" s="33"/>
    </row>
    <row r="343" spans="1:42" s="9" customFormat="1" ht="12.5" x14ac:dyDescent="0.35">
      <c r="A343" s="43"/>
      <c r="B343" s="44" t="s">
        <v>384</v>
      </c>
      <c r="C343" s="104" t="s">
        <v>48</v>
      </c>
      <c r="D343" s="37"/>
      <c r="E343" s="30" t="s">
        <v>554</v>
      </c>
      <c r="F343" s="38" t="s">
        <v>554</v>
      </c>
      <c r="G343" s="30" t="s">
        <v>554</v>
      </c>
      <c r="H343" s="38" t="s">
        <v>554</v>
      </c>
      <c r="I343" s="39" t="s">
        <v>555</v>
      </c>
      <c r="J343" s="85">
        <f t="shared" si="15"/>
        <v>800</v>
      </c>
      <c r="K343" s="82">
        <v>800</v>
      </c>
      <c r="L343" s="82">
        <f>0</f>
        <v>0</v>
      </c>
      <c r="M343" s="42" t="s">
        <v>553</v>
      </c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5"/>
      <c r="AC343" s="32"/>
      <c r="AD343" s="32"/>
      <c r="AE343" s="36"/>
      <c r="AF343" s="32"/>
      <c r="AG343" s="31"/>
      <c r="AH343" s="31"/>
      <c r="AI343" s="31"/>
      <c r="AJ343" s="31"/>
      <c r="AK343" s="31"/>
      <c r="AL343" s="31"/>
      <c r="AM343" s="31"/>
      <c r="AN343" s="31"/>
      <c r="AO343" s="35"/>
      <c r="AP343" s="33"/>
    </row>
    <row r="344" spans="1:42" s="9" customFormat="1" ht="12.5" x14ac:dyDescent="0.35">
      <c r="A344" s="43"/>
      <c r="B344" s="44" t="s">
        <v>385</v>
      </c>
      <c r="C344" s="104" t="s">
        <v>48</v>
      </c>
      <c r="D344" s="37"/>
      <c r="E344" s="30" t="s">
        <v>554</v>
      </c>
      <c r="F344" s="38" t="s">
        <v>554</v>
      </c>
      <c r="G344" s="30" t="s">
        <v>554</v>
      </c>
      <c r="H344" s="38" t="s">
        <v>554</v>
      </c>
      <c r="I344" s="39" t="s">
        <v>555</v>
      </c>
      <c r="J344" s="85">
        <f t="shared" si="15"/>
        <v>960</v>
      </c>
      <c r="K344" s="82">
        <v>960</v>
      </c>
      <c r="L344" s="82">
        <f>0</f>
        <v>0</v>
      </c>
      <c r="M344" s="42" t="s">
        <v>553</v>
      </c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5"/>
      <c r="AC344" s="32"/>
      <c r="AD344" s="32"/>
      <c r="AE344" s="36"/>
      <c r="AF344" s="32"/>
      <c r="AG344" s="31"/>
      <c r="AH344" s="31"/>
      <c r="AI344" s="31"/>
      <c r="AJ344" s="31"/>
      <c r="AK344" s="31"/>
      <c r="AL344" s="31"/>
      <c r="AM344" s="31"/>
      <c r="AN344" s="31"/>
      <c r="AO344" s="35"/>
      <c r="AP344" s="33"/>
    </row>
    <row r="345" spans="1:42" s="9" customFormat="1" ht="12.5" x14ac:dyDescent="0.35">
      <c r="A345" s="43"/>
      <c r="B345" s="44" t="s">
        <v>386</v>
      </c>
      <c r="C345" s="104" t="s">
        <v>48</v>
      </c>
      <c r="D345" s="37"/>
      <c r="E345" s="30" t="s">
        <v>554</v>
      </c>
      <c r="F345" s="38" t="s">
        <v>554</v>
      </c>
      <c r="G345" s="30" t="s">
        <v>554</v>
      </c>
      <c r="H345" s="38" t="s">
        <v>554</v>
      </c>
      <c r="I345" s="39" t="s">
        <v>555</v>
      </c>
      <c r="J345" s="85">
        <f t="shared" si="15"/>
        <v>1600</v>
      </c>
      <c r="K345" s="82">
        <v>1600</v>
      </c>
      <c r="L345" s="82">
        <f>0</f>
        <v>0</v>
      </c>
      <c r="M345" s="42" t="s">
        <v>552</v>
      </c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5"/>
      <c r="AC345" s="32"/>
      <c r="AD345" s="32"/>
      <c r="AE345" s="36"/>
      <c r="AF345" s="32"/>
      <c r="AG345" s="31"/>
      <c r="AH345" s="31"/>
      <c r="AI345" s="31"/>
      <c r="AJ345" s="31"/>
      <c r="AK345" s="31"/>
      <c r="AL345" s="31"/>
      <c r="AM345" s="31"/>
      <c r="AN345" s="31"/>
      <c r="AO345" s="35"/>
      <c r="AP345" s="33"/>
    </row>
    <row r="346" spans="1:42" s="9" customFormat="1" ht="12.5" x14ac:dyDescent="0.35">
      <c r="A346" s="43"/>
      <c r="B346" s="44" t="s">
        <v>387</v>
      </c>
      <c r="C346" s="104" t="s">
        <v>48</v>
      </c>
      <c r="D346" s="37"/>
      <c r="E346" s="30" t="s">
        <v>554</v>
      </c>
      <c r="F346" s="38" t="s">
        <v>554</v>
      </c>
      <c r="G346" s="30" t="s">
        <v>554</v>
      </c>
      <c r="H346" s="38" t="s">
        <v>554</v>
      </c>
      <c r="I346" s="39" t="s">
        <v>555</v>
      </c>
      <c r="J346" s="85">
        <f t="shared" si="15"/>
        <v>800</v>
      </c>
      <c r="K346" s="82">
        <v>800</v>
      </c>
      <c r="L346" s="82">
        <f>0</f>
        <v>0</v>
      </c>
      <c r="M346" s="42" t="s">
        <v>553</v>
      </c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5"/>
      <c r="AC346" s="32"/>
      <c r="AD346" s="32"/>
      <c r="AE346" s="36"/>
      <c r="AF346" s="32"/>
      <c r="AG346" s="31"/>
      <c r="AH346" s="31"/>
      <c r="AI346" s="31"/>
      <c r="AJ346" s="31"/>
      <c r="AK346" s="31"/>
      <c r="AL346" s="31"/>
      <c r="AM346" s="31"/>
      <c r="AN346" s="31"/>
      <c r="AO346" s="35"/>
      <c r="AP346" s="33"/>
    </row>
    <row r="347" spans="1:42" s="9" customFormat="1" ht="42" x14ac:dyDescent="0.35">
      <c r="A347" s="94" t="s">
        <v>242</v>
      </c>
      <c r="B347" s="100" t="s">
        <v>556</v>
      </c>
      <c r="C347" s="100" t="s">
        <v>48</v>
      </c>
      <c r="D347" s="93" t="s">
        <v>37</v>
      </c>
      <c r="E347" s="96"/>
      <c r="F347" s="96"/>
      <c r="G347" s="96"/>
      <c r="H347" s="96"/>
      <c r="I347" s="98"/>
      <c r="J347" s="103">
        <f>SUM(J348:J361)</f>
        <v>945350</v>
      </c>
      <c r="K347" s="103">
        <f t="shared" ref="K347:L347" si="16">SUM(K348:K361)</f>
        <v>945350</v>
      </c>
      <c r="L347" s="103">
        <f t="shared" si="16"/>
        <v>0</v>
      </c>
      <c r="M347" s="99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5"/>
      <c r="AC347" s="32"/>
      <c r="AD347" s="32"/>
      <c r="AE347" s="36"/>
      <c r="AF347" s="32"/>
      <c r="AG347" s="31"/>
      <c r="AH347" s="31"/>
      <c r="AI347" s="31"/>
      <c r="AJ347" s="31"/>
      <c r="AK347" s="31"/>
      <c r="AL347" s="31"/>
      <c r="AM347" s="31"/>
      <c r="AN347" s="31"/>
      <c r="AO347" s="35"/>
      <c r="AP347" s="33"/>
    </row>
    <row r="348" spans="1:42" s="9" customFormat="1" ht="12.5" x14ac:dyDescent="0.35">
      <c r="A348" s="43"/>
      <c r="B348" s="44" t="s">
        <v>557</v>
      </c>
      <c r="C348" s="104" t="s">
        <v>48</v>
      </c>
      <c r="D348" s="37"/>
      <c r="E348" s="30" t="s">
        <v>554</v>
      </c>
      <c r="F348" s="38" t="s">
        <v>554</v>
      </c>
      <c r="G348" s="30" t="s">
        <v>554</v>
      </c>
      <c r="H348" s="38" t="s">
        <v>554</v>
      </c>
      <c r="I348" s="39" t="s">
        <v>110</v>
      </c>
      <c r="J348" s="85">
        <f t="shared" si="15"/>
        <v>17500</v>
      </c>
      <c r="K348" s="82">
        <v>17500</v>
      </c>
      <c r="L348" s="82">
        <f>0</f>
        <v>0</v>
      </c>
      <c r="M348" s="42" t="s">
        <v>528</v>
      </c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5"/>
      <c r="AC348" s="32"/>
      <c r="AD348" s="32"/>
      <c r="AE348" s="36"/>
      <c r="AF348" s="32"/>
      <c r="AG348" s="31"/>
      <c r="AH348" s="31"/>
      <c r="AI348" s="31"/>
      <c r="AJ348" s="31"/>
      <c r="AK348" s="31"/>
      <c r="AL348" s="31"/>
      <c r="AM348" s="31"/>
      <c r="AN348" s="31"/>
      <c r="AO348" s="35"/>
      <c r="AP348" s="33"/>
    </row>
    <row r="349" spans="1:42" s="9" customFormat="1" ht="12.5" x14ac:dyDescent="0.35">
      <c r="A349" s="43"/>
      <c r="B349" s="44" t="s">
        <v>558</v>
      </c>
      <c r="C349" s="104" t="s">
        <v>48</v>
      </c>
      <c r="D349" s="37"/>
      <c r="E349" s="30" t="s">
        <v>554</v>
      </c>
      <c r="F349" s="38" t="s">
        <v>554</v>
      </c>
      <c r="G349" s="30" t="s">
        <v>554</v>
      </c>
      <c r="H349" s="38" t="s">
        <v>554</v>
      </c>
      <c r="I349" s="39" t="s">
        <v>110</v>
      </c>
      <c r="J349" s="85">
        <f t="shared" si="15"/>
        <v>13500</v>
      </c>
      <c r="K349" s="82">
        <v>13500</v>
      </c>
      <c r="L349" s="82">
        <f>0</f>
        <v>0</v>
      </c>
      <c r="M349" s="42" t="s">
        <v>475</v>
      </c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5"/>
      <c r="AC349" s="32"/>
      <c r="AD349" s="32"/>
      <c r="AE349" s="36"/>
      <c r="AF349" s="32"/>
      <c r="AG349" s="31"/>
      <c r="AH349" s="31"/>
      <c r="AI349" s="31"/>
      <c r="AJ349" s="31"/>
      <c r="AK349" s="31"/>
      <c r="AL349" s="31"/>
      <c r="AM349" s="31"/>
      <c r="AN349" s="31"/>
      <c r="AO349" s="35"/>
      <c r="AP349" s="33"/>
    </row>
    <row r="350" spans="1:42" s="9" customFormat="1" ht="12.5" x14ac:dyDescent="0.35">
      <c r="A350" s="43"/>
      <c r="B350" s="44" t="s">
        <v>559</v>
      </c>
      <c r="C350" s="104" t="s">
        <v>48</v>
      </c>
      <c r="D350" s="37"/>
      <c r="E350" s="30" t="s">
        <v>554</v>
      </c>
      <c r="F350" s="38" t="s">
        <v>554</v>
      </c>
      <c r="G350" s="30" t="s">
        <v>554</v>
      </c>
      <c r="H350" s="38" t="s">
        <v>554</v>
      </c>
      <c r="I350" s="39" t="s">
        <v>110</v>
      </c>
      <c r="J350" s="85">
        <f t="shared" si="15"/>
        <v>22500</v>
      </c>
      <c r="K350" s="82">
        <v>22500</v>
      </c>
      <c r="L350" s="82">
        <f>0</f>
        <v>0</v>
      </c>
      <c r="M350" s="42" t="s">
        <v>567</v>
      </c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5"/>
      <c r="AC350" s="32"/>
      <c r="AD350" s="32"/>
      <c r="AE350" s="36"/>
      <c r="AF350" s="32"/>
      <c r="AG350" s="31"/>
      <c r="AH350" s="31"/>
      <c r="AI350" s="31"/>
      <c r="AJ350" s="31"/>
      <c r="AK350" s="31"/>
      <c r="AL350" s="31"/>
      <c r="AM350" s="31"/>
      <c r="AN350" s="31"/>
      <c r="AO350" s="35"/>
      <c r="AP350" s="33"/>
    </row>
    <row r="351" spans="1:42" s="9" customFormat="1" ht="12.5" x14ac:dyDescent="0.35">
      <c r="A351" s="43"/>
      <c r="B351" s="44" t="s">
        <v>560</v>
      </c>
      <c r="C351" s="104" t="s">
        <v>48</v>
      </c>
      <c r="D351" s="37"/>
      <c r="E351" s="30" t="s">
        <v>554</v>
      </c>
      <c r="F351" s="38" t="s">
        <v>554</v>
      </c>
      <c r="G351" s="30" t="s">
        <v>554</v>
      </c>
      <c r="H351" s="38" t="s">
        <v>554</v>
      </c>
      <c r="I351" s="39" t="s">
        <v>110</v>
      </c>
      <c r="J351" s="85">
        <f t="shared" si="15"/>
        <v>24750</v>
      </c>
      <c r="K351" s="82">
        <v>24750</v>
      </c>
      <c r="L351" s="82">
        <f>0</f>
        <v>0</v>
      </c>
      <c r="M351" s="42" t="s">
        <v>568</v>
      </c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5"/>
      <c r="AC351" s="32"/>
      <c r="AD351" s="32"/>
      <c r="AE351" s="36"/>
      <c r="AF351" s="32"/>
      <c r="AG351" s="31"/>
      <c r="AH351" s="31"/>
      <c r="AI351" s="31"/>
      <c r="AJ351" s="31"/>
      <c r="AK351" s="31"/>
      <c r="AL351" s="31"/>
      <c r="AM351" s="31"/>
      <c r="AN351" s="31"/>
      <c r="AO351" s="35"/>
      <c r="AP351" s="33"/>
    </row>
    <row r="352" spans="1:42" s="9" customFormat="1" ht="12.5" x14ac:dyDescent="0.35">
      <c r="A352" s="43"/>
      <c r="B352" s="44" t="s">
        <v>561</v>
      </c>
      <c r="C352" s="104" t="s">
        <v>48</v>
      </c>
      <c r="D352" s="37"/>
      <c r="E352" s="30" t="s">
        <v>554</v>
      </c>
      <c r="F352" s="38" t="s">
        <v>554</v>
      </c>
      <c r="G352" s="30" t="s">
        <v>554</v>
      </c>
      <c r="H352" s="38" t="s">
        <v>554</v>
      </c>
      <c r="I352" s="39" t="s">
        <v>110</v>
      </c>
      <c r="J352" s="85">
        <f t="shared" si="15"/>
        <v>121450</v>
      </c>
      <c r="K352" s="82">
        <v>121450</v>
      </c>
      <c r="L352" s="82">
        <f>0</f>
        <v>0</v>
      </c>
      <c r="M352" s="42" t="s">
        <v>569</v>
      </c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5"/>
      <c r="AC352" s="32"/>
      <c r="AD352" s="32"/>
      <c r="AE352" s="36"/>
      <c r="AF352" s="32"/>
      <c r="AG352" s="31"/>
      <c r="AH352" s="31"/>
      <c r="AI352" s="31"/>
      <c r="AJ352" s="31"/>
      <c r="AK352" s="31"/>
      <c r="AL352" s="31"/>
      <c r="AM352" s="31"/>
      <c r="AN352" s="31"/>
      <c r="AO352" s="35"/>
      <c r="AP352" s="33"/>
    </row>
    <row r="353" spans="1:42" s="9" customFormat="1" ht="12.5" x14ac:dyDescent="0.35">
      <c r="A353" s="43"/>
      <c r="B353" s="44" t="s">
        <v>562</v>
      </c>
      <c r="C353" s="104" t="s">
        <v>48</v>
      </c>
      <c r="D353" s="37"/>
      <c r="E353" s="30" t="s">
        <v>554</v>
      </c>
      <c r="F353" s="38" t="s">
        <v>554</v>
      </c>
      <c r="G353" s="30" t="s">
        <v>554</v>
      </c>
      <c r="H353" s="38" t="s">
        <v>554</v>
      </c>
      <c r="I353" s="39" t="s">
        <v>110</v>
      </c>
      <c r="J353" s="85">
        <f t="shared" si="15"/>
        <v>7500</v>
      </c>
      <c r="K353" s="82">
        <v>7500</v>
      </c>
      <c r="L353" s="82">
        <f>0</f>
        <v>0</v>
      </c>
      <c r="M353" s="42" t="s">
        <v>416</v>
      </c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5"/>
      <c r="AC353" s="32"/>
      <c r="AD353" s="32"/>
      <c r="AE353" s="36"/>
      <c r="AF353" s="32"/>
      <c r="AG353" s="31"/>
      <c r="AH353" s="31"/>
      <c r="AI353" s="31"/>
      <c r="AJ353" s="31"/>
      <c r="AK353" s="31"/>
      <c r="AL353" s="31"/>
      <c r="AM353" s="31"/>
      <c r="AN353" s="31"/>
      <c r="AO353" s="35"/>
      <c r="AP353" s="33"/>
    </row>
    <row r="354" spans="1:42" s="9" customFormat="1" ht="12.5" x14ac:dyDescent="0.35">
      <c r="A354" s="43"/>
      <c r="B354" s="44" t="s">
        <v>563</v>
      </c>
      <c r="C354" s="104" t="s">
        <v>48</v>
      </c>
      <c r="D354" s="37"/>
      <c r="E354" s="30" t="s">
        <v>554</v>
      </c>
      <c r="F354" s="38" t="s">
        <v>554</v>
      </c>
      <c r="G354" s="30" t="s">
        <v>554</v>
      </c>
      <c r="H354" s="38" t="s">
        <v>554</v>
      </c>
      <c r="I354" s="39" t="s">
        <v>110</v>
      </c>
      <c r="J354" s="85">
        <f t="shared" si="15"/>
        <v>121450</v>
      </c>
      <c r="K354" s="82">
        <v>121450</v>
      </c>
      <c r="L354" s="82">
        <f>0</f>
        <v>0</v>
      </c>
      <c r="M354" s="42" t="s">
        <v>569</v>
      </c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5"/>
      <c r="AC354" s="32"/>
      <c r="AD354" s="32"/>
      <c r="AE354" s="36"/>
      <c r="AF354" s="32"/>
      <c r="AG354" s="31"/>
      <c r="AH354" s="31"/>
      <c r="AI354" s="31"/>
      <c r="AJ354" s="31"/>
      <c r="AK354" s="31"/>
      <c r="AL354" s="31"/>
      <c r="AM354" s="31"/>
      <c r="AN354" s="31"/>
      <c r="AO354" s="35"/>
      <c r="AP354" s="33"/>
    </row>
    <row r="355" spans="1:42" s="9" customFormat="1" ht="12.5" x14ac:dyDescent="0.35">
      <c r="A355" s="43"/>
      <c r="B355" s="44" t="s">
        <v>564</v>
      </c>
      <c r="C355" s="104" t="s">
        <v>48</v>
      </c>
      <c r="D355" s="37"/>
      <c r="E355" s="30" t="s">
        <v>554</v>
      </c>
      <c r="F355" s="38" t="s">
        <v>554</v>
      </c>
      <c r="G355" s="30" t="s">
        <v>554</v>
      </c>
      <c r="H355" s="38" t="s">
        <v>554</v>
      </c>
      <c r="I355" s="39" t="s">
        <v>110</v>
      </c>
      <c r="J355" s="85">
        <f t="shared" si="15"/>
        <v>60000</v>
      </c>
      <c r="K355" s="82">
        <v>60000</v>
      </c>
      <c r="L355" s="82">
        <f>0</f>
        <v>0</v>
      </c>
      <c r="M355" s="42" t="s">
        <v>570</v>
      </c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5"/>
      <c r="AC355" s="32"/>
      <c r="AD355" s="32"/>
      <c r="AE355" s="36"/>
      <c r="AF355" s="32"/>
      <c r="AG355" s="31"/>
      <c r="AH355" s="31"/>
      <c r="AI355" s="31"/>
      <c r="AJ355" s="31"/>
      <c r="AK355" s="31"/>
      <c r="AL355" s="31"/>
      <c r="AM355" s="31"/>
      <c r="AN355" s="31"/>
      <c r="AO355" s="35"/>
      <c r="AP355" s="33"/>
    </row>
    <row r="356" spans="1:42" s="9" customFormat="1" ht="12.5" x14ac:dyDescent="0.35">
      <c r="A356" s="43"/>
      <c r="B356" s="44" t="s">
        <v>565</v>
      </c>
      <c r="C356" s="104" t="s">
        <v>48</v>
      </c>
      <c r="D356" s="37"/>
      <c r="E356" s="30" t="s">
        <v>554</v>
      </c>
      <c r="F356" s="38" t="s">
        <v>554</v>
      </c>
      <c r="G356" s="30" t="s">
        <v>554</v>
      </c>
      <c r="H356" s="38" t="s">
        <v>554</v>
      </c>
      <c r="I356" s="39" t="s">
        <v>110</v>
      </c>
      <c r="J356" s="85">
        <f t="shared" si="15"/>
        <v>201500</v>
      </c>
      <c r="K356" s="82">
        <v>201500</v>
      </c>
      <c r="L356" s="82">
        <f>0</f>
        <v>0</v>
      </c>
      <c r="M356" s="42" t="s">
        <v>571</v>
      </c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5"/>
      <c r="AC356" s="32"/>
      <c r="AD356" s="32"/>
      <c r="AE356" s="36"/>
      <c r="AF356" s="32"/>
      <c r="AG356" s="31"/>
      <c r="AH356" s="31"/>
      <c r="AI356" s="31"/>
      <c r="AJ356" s="31"/>
      <c r="AK356" s="31"/>
      <c r="AL356" s="31"/>
      <c r="AM356" s="31"/>
      <c r="AN356" s="31"/>
      <c r="AO356" s="35"/>
      <c r="AP356" s="33"/>
    </row>
    <row r="357" spans="1:42" s="9" customFormat="1" ht="12.5" x14ac:dyDescent="0.35">
      <c r="A357" s="43"/>
      <c r="B357" s="44" t="s">
        <v>566</v>
      </c>
      <c r="C357" s="104" t="s">
        <v>48</v>
      </c>
      <c r="D357" s="37"/>
      <c r="E357" s="30" t="s">
        <v>554</v>
      </c>
      <c r="F357" s="38" t="s">
        <v>554</v>
      </c>
      <c r="G357" s="30" t="s">
        <v>554</v>
      </c>
      <c r="H357" s="38" t="s">
        <v>554</v>
      </c>
      <c r="I357" s="39" t="s">
        <v>110</v>
      </c>
      <c r="J357" s="85">
        <f t="shared" si="15"/>
        <v>202700</v>
      </c>
      <c r="K357" s="82">
        <v>202700</v>
      </c>
      <c r="L357" s="82">
        <f>0</f>
        <v>0</v>
      </c>
      <c r="M357" s="42" t="s">
        <v>572</v>
      </c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5"/>
      <c r="AC357" s="32"/>
      <c r="AD357" s="32"/>
      <c r="AE357" s="36"/>
      <c r="AF357" s="32"/>
      <c r="AG357" s="31"/>
      <c r="AH357" s="31"/>
      <c r="AI357" s="31"/>
      <c r="AJ357" s="31"/>
      <c r="AK357" s="31"/>
      <c r="AL357" s="31"/>
      <c r="AM357" s="31"/>
      <c r="AN357" s="31"/>
      <c r="AO357" s="35"/>
      <c r="AP357" s="33"/>
    </row>
    <row r="358" spans="1:42" s="9" customFormat="1" ht="12.5" x14ac:dyDescent="0.35">
      <c r="A358" s="43"/>
      <c r="B358" s="44" t="s">
        <v>561</v>
      </c>
      <c r="C358" s="104" t="s">
        <v>48</v>
      </c>
      <c r="D358" s="37"/>
      <c r="E358" s="30" t="s">
        <v>554</v>
      </c>
      <c r="F358" s="38" t="s">
        <v>554</v>
      </c>
      <c r="G358" s="30" t="s">
        <v>554</v>
      </c>
      <c r="H358" s="38" t="s">
        <v>554</v>
      </c>
      <c r="I358" s="39" t="s">
        <v>111</v>
      </c>
      <c r="J358" s="85">
        <f t="shared" ref="J358:J374" si="17">K358+L358</f>
        <v>42000</v>
      </c>
      <c r="K358" s="82">
        <v>42000</v>
      </c>
      <c r="L358" s="82">
        <f>0</f>
        <v>0</v>
      </c>
      <c r="M358" s="42" t="s">
        <v>438</v>
      </c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5"/>
      <c r="AC358" s="32"/>
      <c r="AD358" s="32"/>
      <c r="AE358" s="36"/>
      <c r="AF358" s="32"/>
      <c r="AG358" s="31"/>
      <c r="AH358" s="31"/>
      <c r="AI358" s="31"/>
      <c r="AJ358" s="31"/>
      <c r="AK358" s="31"/>
      <c r="AL358" s="31"/>
      <c r="AM358" s="31"/>
      <c r="AN358" s="31"/>
      <c r="AO358" s="35"/>
      <c r="AP358" s="33"/>
    </row>
    <row r="359" spans="1:42" s="9" customFormat="1" ht="12.5" x14ac:dyDescent="0.35">
      <c r="A359" s="43"/>
      <c r="B359" s="44" t="s">
        <v>563</v>
      </c>
      <c r="C359" s="104" t="s">
        <v>48</v>
      </c>
      <c r="D359" s="37"/>
      <c r="E359" s="30" t="s">
        <v>554</v>
      </c>
      <c r="F359" s="38" t="s">
        <v>554</v>
      </c>
      <c r="G359" s="30" t="s">
        <v>554</v>
      </c>
      <c r="H359" s="38" t="s">
        <v>554</v>
      </c>
      <c r="I359" s="39" t="s">
        <v>111</v>
      </c>
      <c r="J359" s="85">
        <f t="shared" si="17"/>
        <v>42000</v>
      </c>
      <c r="K359" s="82">
        <v>42000</v>
      </c>
      <c r="L359" s="82">
        <f>0</f>
        <v>0</v>
      </c>
      <c r="M359" s="42" t="s">
        <v>438</v>
      </c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5"/>
      <c r="AC359" s="32"/>
      <c r="AD359" s="32"/>
      <c r="AE359" s="36"/>
      <c r="AF359" s="32"/>
      <c r="AG359" s="31"/>
      <c r="AH359" s="31"/>
      <c r="AI359" s="31"/>
      <c r="AJ359" s="31"/>
      <c r="AK359" s="31"/>
      <c r="AL359" s="31"/>
      <c r="AM359" s="31"/>
      <c r="AN359" s="31"/>
      <c r="AO359" s="35"/>
      <c r="AP359" s="33"/>
    </row>
    <row r="360" spans="1:42" s="9" customFormat="1" ht="12.5" x14ac:dyDescent="0.35">
      <c r="A360" s="43"/>
      <c r="B360" s="44" t="s">
        <v>565</v>
      </c>
      <c r="C360" s="104" t="s">
        <v>48</v>
      </c>
      <c r="D360" s="37"/>
      <c r="E360" s="30" t="s">
        <v>554</v>
      </c>
      <c r="F360" s="38" t="s">
        <v>554</v>
      </c>
      <c r="G360" s="30" t="s">
        <v>554</v>
      </c>
      <c r="H360" s="38" t="s">
        <v>554</v>
      </c>
      <c r="I360" s="39" t="s">
        <v>111</v>
      </c>
      <c r="J360" s="85">
        <f t="shared" si="17"/>
        <v>32500</v>
      </c>
      <c r="K360" s="82">
        <v>32500</v>
      </c>
      <c r="L360" s="82">
        <f>0</f>
        <v>0</v>
      </c>
      <c r="M360" s="42" t="s">
        <v>528</v>
      </c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5"/>
      <c r="AC360" s="32"/>
      <c r="AD360" s="32"/>
      <c r="AE360" s="36"/>
      <c r="AF360" s="32"/>
      <c r="AG360" s="31"/>
      <c r="AH360" s="31"/>
      <c r="AI360" s="31"/>
      <c r="AJ360" s="31"/>
      <c r="AK360" s="31"/>
      <c r="AL360" s="31"/>
      <c r="AM360" s="31"/>
      <c r="AN360" s="31"/>
      <c r="AO360" s="35"/>
      <c r="AP360" s="33"/>
    </row>
    <row r="361" spans="1:42" s="9" customFormat="1" ht="12.5" x14ac:dyDescent="0.35">
      <c r="A361" s="43"/>
      <c r="B361" s="44" t="s">
        <v>566</v>
      </c>
      <c r="C361" s="104" t="s">
        <v>48</v>
      </c>
      <c r="D361" s="37"/>
      <c r="E361" s="30" t="s">
        <v>554</v>
      </c>
      <c r="F361" s="38" t="s">
        <v>554</v>
      </c>
      <c r="G361" s="30" t="s">
        <v>554</v>
      </c>
      <c r="H361" s="38" t="s">
        <v>554</v>
      </c>
      <c r="I361" s="39" t="s">
        <v>111</v>
      </c>
      <c r="J361" s="85">
        <f t="shared" si="17"/>
        <v>36000</v>
      </c>
      <c r="K361" s="82">
        <v>36000</v>
      </c>
      <c r="L361" s="82">
        <f>0</f>
        <v>0</v>
      </c>
      <c r="M361" s="42" t="s">
        <v>438</v>
      </c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5"/>
      <c r="AC361" s="32"/>
      <c r="AD361" s="32"/>
      <c r="AE361" s="36"/>
      <c r="AF361" s="32"/>
      <c r="AG361" s="31"/>
      <c r="AH361" s="31"/>
      <c r="AI361" s="31"/>
      <c r="AJ361" s="31"/>
      <c r="AK361" s="31"/>
      <c r="AL361" s="31"/>
      <c r="AM361" s="31"/>
      <c r="AN361" s="31"/>
      <c r="AO361" s="35"/>
      <c r="AP361" s="33"/>
    </row>
    <row r="362" spans="1:42" s="9" customFormat="1" ht="42" x14ac:dyDescent="0.35">
      <c r="A362" s="94" t="s">
        <v>242</v>
      </c>
      <c r="B362" s="100" t="s">
        <v>573</v>
      </c>
      <c r="C362" s="100" t="s">
        <v>48</v>
      </c>
      <c r="E362" s="96"/>
      <c r="F362" s="96"/>
      <c r="G362" s="96"/>
      <c r="H362" s="96"/>
      <c r="I362" s="98"/>
      <c r="J362" s="103">
        <f>SUM(J363:J374)</f>
        <v>525649</v>
      </c>
      <c r="K362" s="103">
        <f>SUM(K363:K374)</f>
        <v>525649</v>
      </c>
      <c r="L362" s="103">
        <f>SUM(L363:L374)</f>
        <v>0</v>
      </c>
      <c r="M362" s="99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5"/>
      <c r="AC362" s="32"/>
      <c r="AD362" s="32"/>
      <c r="AE362" s="36"/>
      <c r="AF362" s="32"/>
      <c r="AG362" s="31"/>
      <c r="AH362" s="31"/>
      <c r="AI362" s="31"/>
      <c r="AJ362" s="31"/>
      <c r="AK362" s="31"/>
      <c r="AL362" s="31"/>
      <c r="AM362" s="31"/>
      <c r="AN362" s="31"/>
      <c r="AO362" s="35"/>
      <c r="AP362" s="33"/>
    </row>
    <row r="363" spans="1:42" s="9" customFormat="1" ht="12.5" x14ac:dyDescent="0.35">
      <c r="A363" s="43"/>
      <c r="B363" s="44" t="s">
        <v>574</v>
      </c>
      <c r="C363" s="104" t="s">
        <v>48</v>
      </c>
      <c r="D363" s="37"/>
      <c r="E363" s="30" t="s">
        <v>554</v>
      </c>
      <c r="F363" s="38" t="s">
        <v>554</v>
      </c>
      <c r="G363" s="30" t="s">
        <v>554</v>
      </c>
      <c r="H363" s="38" t="s">
        <v>554</v>
      </c>
      <c r="I363" s="39" t="s">
        <v>110</v>
      </c>
      <c r="J363" s="85">
        <f t="shared" si="17"/>
        <v>62280</v>
      </c>
      <c r="K363" s="82">
        <v>62280</v>
      </c>
      <c r="L363" s="82">
        <f>0</f>
        <v>0</v>
      </c>
      <c r="M363" s="42" t="s">
        <v>582</v>
      </c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5"/>
      <c r="AC363" s="32"/>
      <c r="AD363" s="32"/>
      <c r="AE363" s="36"/>
      <c r="AF363" s="32"/>
      <c r="AG363" s="31"/>
      <c r="AH363" s="31"/>
      <c r="AI363" s="31"/>
      <c r="AJ363" s="31"/>
      <c r="AK363" s="31"/>
      <c r="AL363" s="31"/>
      <c r="AM363" s="31"/>
      <c r="AN363" s="31"/>
      <c r="AO363" s="35"/>
      <c r="AP363" s="33"/>
    </row>
    <row r="364" spans="1:42" s="9" customFormat="1" ht="12.5" x14ac:dyDescent="0.35">
      <c r="A364" s="43"/>
      <c r="B364" s="44" t="s">
        <v>575</v>
      </c>
      <c r="C364" s="104" t="s">
        <v>48</v>
      </c>
      <c r="D364" s="37"/>
      <c r="E364" s="30" t="s">
        <v>554</v>
      </c>
      <c r="F364" s="38" t="s">
        <v>554</v>
      </c>
      <c r="G364" s="30" t="s">
        <v>554</v>
      </c>
      <c r="H364" s="38" t="s">
        <v>554</v>
      </c>
      <c r="I364" s="39" t="s">
        <v>110</v>
      </c>
      <c r="J364" s="85">
        <f t="shared" si="17"/>
        <v>97800</v>
      </c>
      <c r="K364" s="82">
        <v>97800</v>
      </c>
      <c r="L364" s="82">
        <f>0</f>
        <v>0</v>
      </c>
      <c r="M364" s="42" t="s">
        <v>583</v>
      </c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5"/>
      <c r="AC364" s="32"/>
      <c r="AD364" s="32"/>
      <c r="AE364" s="36"/>
      <c r="AF364" s="32"/>
      <c r="AG364" s="31"/>
      <c r="AH364" s="31"/>
      <c r="AI364" s="31"/>
      <c r="AJ364" s="31"/>
      <c r="AK364" s="31"/>
      <c r="AL364" s="31"/>
      <c r="AM364" s="31"/>
      <c r="AN364" s="31"/>
      <c r="AO364" s="35"/>
      <c r="AP364" s="33"/>
    </row>
    <row r="365" spans="1:42" s="9" customFormat="1" ht="12.5" x14ac:dyDescent="0.35">
      <c r="A365" s="43"/>
      <c r="B365" s="44" t="s">
        <v>576</v>
      </c>
      <c r="C365" s="104" t="s">
        <v>48</v>
      </c>
      <c r="D365" s="37"/>
      <c r="E365" s="30" t="s">
        <v>554</v>
      </c>
      <c r="F365" s="38" t="s">
        <v>554</v>
      </c>
      <c r="G365" s="30" t="s">
        <v>554</v>
      </c>
      <c r="H365" s="38" t="s">
        <v>554</v>
      </c>
      <c r="I365" s="39" t="s">
        <v>110</v>
      </c>
      <c r="J365" s="85">
        <f t="shared" si="17"/>
        <v>18204</v>
      </c>
      <c r="K365" s="82">
        <v>18204</v>
      </c>
      <c r="L365" s="82">
        <f>0</f>
        <v>0</v>
      </c>
      <c r="M365" s="42" t="s">
        <v>584</v>
      </c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5"/>
      <c r="AC365" s="32"/>
      <c r="AD365" s="32"/>
      <c r="AE365" s="36"/>
      <c r="AF365" s="32"/>
      <c r="AG365" s="31"/>
      <c r="AH365" s="31"/>
      <c r="AI365" s="31"/>
      <c r="AJ365" s="31"/>
      <c r="AK365" s="31"/>
      <c r="AL365" s="31"/>
      <c r="AM365" s="31"/>
      <c r="AN365" s="31"/>
      <c r="AO365" s="35"/>
      <c r="AP365" s="33"/>
    </row>
    <row r="366" spans="1:42" s="9" customFormat="1" ht="12.5" x14ac:dyDescent="0.35">
      <c r="A366" s="43"/>
      <c r="B366" s="44" t="s">
        <v>577</v>
      </c>
      <c r="C366" s="104" t="s">
        <v>48</v>
      </c>
      <c r="D366" s="37"/>
      <c r="E366" s="30" t="s">
        <v>554</v>
      </c>
      <c r="F366" s="38" t="s">
        <v>554</v>
      </c>
      <c r="G366" s="30" t="s">
        <v>554</v>
      </c>
      <c r="H366" s="38" t="s">
        <v>554</v>
      </c>
      <c r="I366" s="39" t="s">
        <v>110</v>
      </c>
      <c r="J366" s="85">
        <f t="shared" si="17"/>
        <v>150120</v>
      </c>
      <c r="K366" s="82">
        <v>150120</v>
      </c>
      <c r="L366" s="82">
        <f>0</f>
        <v>0</v>
      </c>
      <c r="M366" s="42" t="s">
        <v>585</v>
      </c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5"/>
      <c r="AC366" s="32"/>
      <c r="AD366" s="32"/>
      <c r="AE366" s="36"/>
      <c r="AF366" s="32"/>
      <c r="AG366" s="31"/>
      <c r="AH366" s="31"/>
      <c r="AI366" s="31"/>
      <c r="AJ366" s="31"/>
      <c r="AK366" s="31"/>
      <c r="AL366" s="31"/>
      <c r="AM366" s="31"/>
      <c r="AN366" s="31"/>
      <c r="AO366" s="35"/>
      <c r="AP366" s="33"/>
    </row>
    <row r="367" spans="1:42" s="9" customFormat="1" ht="12.5" x14ac:dyDescent="0.35">
      <c r="A367" s="43"/>
      <c r="B367" s="44" t="s">
        <v>578</v>
      </c>
      <c r="C367" s="104" t="s">
        <v>48</v>
      </c>
      <c r="D367" s="37"/>
      <c r="E367" s="30" t="s">
        <v>554</v>
      </c>
      <c r="F367" s="38" t="s">
        <v>554</v>
      </c>
      <c r="G367" s="30" t="s">
        <v>554</v>
      </c>
      <c r="H367" s="38" t="s">
        <v>554</v>
      </c>
      <c r="I367" s="39" t="s">
        <v>110</v>
      </c>
      <c r="J367" s="85">
        <f t="shared" si="17"/>
        <v>53675</v>
      </c>
      <c r="K367" s="82">
        <v>53675</v>
      </c>
      <c r="L367" s="82">
        <f>0</f>
        <v>0</v>
      </c>
      <c r="M367" s="42" t="s">
        <v>586</v>
      </c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5"/>
      <c r="AC367" s="32"/>
      <c r="AD367" s="32"/>
      <c r="AE367" s="36"/>
      <c r="AF367" s="32"/>
      <c r="AG367" s="31"/>
      <c r="AH367" s="31"/>
      <c r="AI367" s="31"/>
      <c r="AJ367" s="31"/>
      <c r="AK367" s="31"/>
      <c r="AL367" s="31"/>
      <c r="AM367" s="31"/>
      <c r="AN367" s="31"/>
      <c r="AO367" s="35"/>
      <c r="AP367" s="33"/>
    </row>
    <row r="368" spans="1:42" s="9" customFormat="1" ht="12.5" x14ac:dyDescent="0.35">
      <c r="A368" s="43"/>
      <c r="B368" s="44" t="s">
        <v>579</v>
      </c>
      <c r="C368" s="104" t="s">
        <v>48</v>
      </c>
      <c r="D368" s="37"/>
      <c r="E368" s="30" t="s">
        <v>554</v>
      </c>
      <c r="F368" s="38" t="s">
        <v>554</v>
      </c>
      <c r="G368" s="30" t="s">
        <v>554</v>
      </c>
      <c r="H368" s="38" t="s">
        <v>554</v>
      </c>
      <c r="I368" s="39" t="s">
        <v>110</v>
      </c>
      <c r="J368" s="85">
        <f t="shared" si="17"/>
        <v>3150</v>
      </c>
      <c r="K368" s="82">
        <v>3150</v>
      </c>
      <c r="L368" s="82">
        <f>0</f>
        <v>0</v>
      </c>
      <c r="M368" s="42" t="s">
        <v>431</v>
      </c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5"/>
      <c r="AC368" s="32"/>
      <c r="AD368" s="32"/>
      <c r="AE368" s="36"/>
      <c r="AF368" s="32"/>
      <c r="AG368" s="31"/>
      <c r="AH368" s="31"/>
      <c r="AI368" s="31"/>
      <c r="AJ368" s="31"/>
      <c r="AK368" s="31"/>
      <c r="AL368" s="31"/>
      <c r="AM368" s="31"/>
      <c r="AN368" s="31"/>
      <c r="AO368" s="35"/>
      <c r="AP368" s="33"/>
    </row>
    <row r="369" spans="1:42" s="9" customFormat="1" ht="12.5" x14ac:dyDescent="0.35">
      <c r="A369" s="43"/>
      <c r="B369" s="44" t="s">
        <v>580</v>
      </c>
      <c r="C369" s="104" t="s">
        <v>48</v>
      </c>
      <c r="D369" s="37"/>
      <c r="E369" s="30" t="s">
        <v>554</v>
      </c>
      <c r="F369" s="38" t="s">
        <v>554</v>
      </c>
      <c r="G369" s="30" t="s">
        <v>554</v>
      </c>
      <c r="H369" s="38" t="s">
        <v>554</v>
      </c>
      <c r="I369" s="39" t="s">
        <v>110</v>
      </c>
      <c r="J369" s="85">
        <f t="shared" si="17"/>
        <v>360</v>
      </c>
      <c r="K369" s="82">
        <v>360</v>
      </c>
      <c r="L369" s="82">
        <f>0</f>
        <v>0</v>
      </c>
      <c r="M369" s="42" t="s">
        <v>431</v>
      </c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5"/>
      <c r="AC369" s="32"/>
      <c r="AD369" s="32"/>
      <c r="AE369" s="36"/>
      <c r="AF369" s="32"/>
      <c r="AG369" s="31"/>
      <c r="AH369" s="31"/>
      <c r="AI369" s="31"/>
      <c r="AJ369" s="31"/>
      <c r="AK369" s="31"/>
      <c r="AL369" s="31"/>
      <c r="AM369" s="31"/>
      <c r="AN369" s="31"/>
      <c r="AO369" s="35"/>
      <c r="AP369" s="33"/>
    </row>
    <row r="370" spans="1:42" s="9" customFormat="1" ht="12.5" x14ac:dyDescent="0.35">
      <c r="A370" s="43"/>
      <c r="B370" s="44" t="s">
        <v>581</v>
      </c>
      <c r="C370" s="104" t="s">
        <v>48</v>
      </c>
      <c r="D370" s="37"/>
      <c r="E370" s="30" t="s">
        <v>554</v>
      </c>
      <c r="F370" s="38" t="s">
        <v>554</v>
      </c>
      <c r="G370" s="30" t="s">
        <v>554</v>
      </c>
      <c r="H370" s="38" t="s">
        <v>554</v>
      </c>
      <c r="I370" s="39" t="s">
        <v>110</v>
      </c>
      <c r="J370" s="85">
        <f t="shared" si="17"/>
        <v>102240</v>
      </c>
      <c r="K370" s="82">
        <v>102240</v>
      </c>
      <c r="L370" s="82">
        <f>0</f>
        <v>0</v>
      </c>
      <c r="M370" s="42" t="s">
        <v>587</v>
      </c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5"/>
      <c r="AC370" s="32"/>
      <c r="AD370" s="32"/>
      <c r="AE370" s="36"/>
      <c r="AF370" s="32"/>
      <c r="AG370" s="31"/>
      <c r="AH370" s="31"/>
      <c r="AI370" s="31"/>
      <c r="AJ370" s="31"/>
      <c r="AK370" s="31"/>
      <c r="AL370" s="31"/>
      <c r="AM370" s="31"/>
      <c r="AN370" s="31"/>
      <c r="AO370" s="35"/>
      <c r="AP370" s="33"/>
    </row>
    <row r="371" spans="1:42" s="9" customFormat="1" ht="12.5" x14ac:dyDescent="0.35">
      <c r="A371" s="43"/>
      <c r="B371" s="44" t="s">
        <v>574</v>
      </c>
      <c r="C371" s="104" t="s">
        <v>48</v>
      </c>
      <c r="D371" s="37"/>
      <c r="E371" s="30" t="s">
        <v>554</v>
      </c>
      <c r="F371" s="38" t="s">
        <v>554</v>
      </c>
      <c r="G371" s="30" t="s">
        <v>554</v>
      </c>
      <c r="H371" s="38" t="s">
        <v>554</v>
      </c>
      <c r="I371" s="39" t="s">
        <v>111</v>
      </c>
      <c r="J371" s="85">
        <f t="shared" si="17"/>
        <v>15900</v>
      </c>
      <c r="K371" s="82">
        <v>15900</v>
      </c>
      <c r="L371" s="82">
        <f>0</f>
        <v>0</v>
      </c>
      <c r="M371" s="42" t="s">
        <v>512</v>
      </c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5"/>
      <c r="AC371" s="32"/>
      <c r="AD371" s="32"/>
      <c r="AE371" s="36"/>
      <c r="AF371" s="32"/>
      <c r="AG371" s="31"/>
      <c r="AH371" s="31"/>
      <c r="AI371" s="31"/>
      <c r="AJ371" s="31"/>
      <c r="AK371" s="31"/>
      <c r="AL371" s="31"/>
      <c r="AM371" s="31"/>
      <c r="AN371" s="31"/>
      <c r="AO371" s="35"/>
      <c r="AP371" s="33"/>
    </row>
    <row r="372" spans="1:42" s="9" customFormat="1" ht="12.5" x14ac:dyDescent="0.35">
      <c r="A372" s="43"/>
      <c r="B372" s="44" t="s">
        <v>575</v>
      </c>
      <c r="C372" s="104" t="s">
        <v>48</v>
      </c>
      <c r="D372" s="37"/>
      <c r="E372" s="30" t="s">
        <v>554</v>
      </c>
      <c r="F372" s="38" t="s">
        <v>554</v>
      </c>
      <c r="G372" s="30" t="s">
        <v>554</v>
      </c>
      <c r="H372" s="38" t="s">
        <v>554</v>
      </c>
      <c r="I372" s="39" t="s">
        <v>111</v>
      </c>
      <c r="J372" s="85">
        <f t="shared" si="17"/>
        <v>800</v>
      </c>
      <c r="K372" s="82">
        <v>800</v>
      </c>
      <c r="L372" s="82">
        <f>0</f>
        <v>0</v>
      </c>
      <c r="M372" s="42" t="s">
        <v>513</v>
      </c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5"/>
      <c r="AC372" s="32"/>
      <c r="AD372" s="32"/>
      <c r="AE372" s="36"/>
      <c r="AF372" s="32"/>
      <c r="AG372" s="31"/>
      <c r="AH372" s="31"/>
      <c r="AI372" s="31"/>
      <c r="AJ372" s="31"/>
      <c r="AK372" s="31"/>
      <c r="AL372" s="31"/>
      <c r="AM372" s="31"/>
      <c r="AN372" s="31"/>
      <c r="AO372" s="35"/>
      <c r="AP372" s="33"/>
    </row>
    <row r="373" spans="1:42" s="9" customFormat="1" ht="12.5" x14ac:dyDescent="0.35">
      <c r="A373" s="43"/>
      <c r="B373" s="44" t="s">
        <v>577</v>
      </c>
      <c r="C373" s="104" t="s">
        <v>48</v>
      </c>
      <c r="D373" s="37"/>
      <c r="E373" s="30" t="s">
        <v>554</v>
      </c>
      <c r="F373" s="38" t="s">
        <v>554</v>
      </c>
      <c r="G373" s="30" t="s">
        <v>554</v>
      </c>
      <c r="H373" s="38" t="s">
        <v>554</v>
      </c>
      <c r="I373" s="39" t="s">
        <v>111</v>
      </c>
      <c r="J373" s="85">
        <f t="shared" si="17"/>
        <v>14400</v>
      </c>
      <c r="K373" s="82">
        <v>14400</v>
      </c>
      <c r="L373" s="82">
        <f>0</f>
        <v>0</v>
      </c>
      <c r="M373" s="42" t="s">
        <v>570</v>
      </c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5"/>
      <c r="AC373" s="32"/>
      <c r="AD373" s="32"/>
      <c r="AE373" s="36"/>
      <c r="AF373" s="32"/>
      <c r="AG373" s="31"/>
      <c r="AH373" s="31"/>
      <c r="AI373" s="31"/>
      <c r="AJ373" s="31"/>
      <c r="AK373" s="31"/>
      <c r="AL373" s="31"/>
      <c r="AM373" s="31"/>
      <c r="AN373" s="31"/>
      <c r="AO373" s="35"/>
      <c r="AP373" s="33"/>
    </row>
    <row r="374" spans="1:42" s="9" customFormat="1" ht="12.5" x14ac:dyDescent="0.35">
      <c r="A374" s="43"/>
      <c r="B374" s="44" t="s">
        <v>581</v>
      </c>
      <c r="C374" s="104" t="s">
        <v>48</v>
      </c>
      <c r="D374" s="37"/>
      <c r="E374" s="30" t="s">
        <v>554</v>
      </c>
      <c r="F374" s="38" t="s">
        <v>554</v>
      </c>
      <c r="G374" s="30" t="s">
        <v>554</v>
      </c>
      <c r="H374" s="38" t="s">
        <v>554</v>
      </c>
      <c r="I374" s="39" t="s">
        <v>111</v>
      </c>
      <c r="J374" s="85">
        <f t="shared" si="17"/>
        <v>6720</v>
      </c>
      <c r="K374" s="82">
        <v>6720</v>
      </c>
      <c r="L374" s="82">
        <f>0</f>
        <v>0</v>
      </c>
      <c r="M374" s="42" t="s">
        <v>588</v>
      </c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5"/>
      <c r="AC374" s="32"/>
      <c r="AD374" s="32"/>
      <c r="AE374" s="36"/>
      <c r="AF374" s="32"/>
      <c r="AG374" s="31"/>
      <c r="AH374" s="31"/>
      <c r="AI374" s="31"/>
      <c r="AJ374" s="31"/>
      <c r="AK374" s="31"/>
      <c r="AL374" s="31"/>
      <c r="AM374" s="31"/>
      <c r="AN374" s="31"/>
      <c r="AO374" s="35"/>
      <c r="AP374" s="33"/>
    </row>
    <row r="375" spans="1:42" s="9" customFormat="1" ht="42" x14ac:dyDescent="0.35">
      <c r="A375" s="94" t="s">
        <v>242</v>
      </c>
      <c r="B375" s="100" t="s">
        <v>589</v>
      </c>
      <c r="C375" s="100" t="s">
        <v>48</v>
      </c>
      <c r="D375" s="93" t="s">
        <v>36</v>
      </c>
      <c r="E375" s="96"/>
      <c r="F375" s="96"/>
      <c r="G375" s="96"/>
      <c r="H375" s="96"/>
      <c r="I375" s="98"/>
      <c r="J375" s="103">
        <f>SUM(J376:J381)</f>
        <v>117500</v>
      </c>
      <c r="K375" s="103">
        <f t="shared" ref="K375:L375" si="18">SUM(K376:K381)</f>
        <v>117500</v>
      </c>
      <c r="L375" s="103">
        <f t="shared" si="18"/>
        <v>0</v>
      </c>
      <c r="M375" s="99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5"/>
      <c r="AC375" s="32"/>
      <c r="AD375" s="32"/>
      <c r="AE375" s="36"/>
      <c r="AF375" s="32"/>
      <c r="AG375" s="31"/>
      <c r="AH375" s="31"/>
      <c r="AI375" s="31"/>
      <c r="AJ375" s="31"/>
      <c r="AK375" s="31"/>
      <c r="AL375" s="31"/>
      <c r="AM375" s="31"/>
      <c r="AN375" s="31"/>
      <c r="AO375" s="35"/>
      <c r="AP375" s="33"/>
    </row>
    <row r="376" spans="1:42" s="9" customFormat="1" ht="12.5" x14ac:dyDescent="0.35">
      <c r="A376" s="43"/>
      <c r="B376" s="44" t="s">
        <v>590</v>
      </c>
      <c r="C376" s="104" t="s">
        <v>48</v>
      </c>
      <c r="D376" s="37"/>
      <c r="E376" s="30" t="s">
        <v>554</v>
      </c>
      <c r="F376" s="38" t="s">
        <v>554</v>
      </c>
      <c r="G376" s="30" t="s">
        <v>554</v>
      </c>
      <c r="H376" s="38" t="s">
        <v>554</v>
      </c>
      <c r="I376" s="39" t="s">
        <v>110</v>
      </c>
      <c r="J376" s="85">
        <f t="shared" ref="J376:J439" si="19">K376+L376</f>
        <v>27000</v>
      </c>
      <c r="K376" s="82">
        <v>27000</v>
      </c>
      <c r="L376" s="82">
        <f>0</f>
        <v>0</v>
      </c>
      <c r="M376" s="42" t="s">
        <v>594</v>
      </c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5"/>
      <c r="AC376" s="32"/>
      <c r="AD376" s="32"/>
      <c r="AE376" s="36"/>
      <c r="AF376" s="32"/>
      <c r="AG376" s="31"/>
      <c r="AH376" s="31"/>
      <c r="AI376" s="31"/>
      <c r="AJ376" s="31"/>
      <c r="AK376" s="31"/>
      <c r="AL376" s="31"/>
      <c r="AM376" s="31"/>
      <c r="AN376" s="31"/>
      <c r="AO376" s="35"/>
      <c r="AP376" s="33"/>
    </row>
    <row r="377" spans="1:42" s="9" customFormat="1" ht="12.5" x14ac:dyDescent="0.35">
      <c r="A377" s="43"/>
      <c r="B377" s="44" t="s">
        <v>591</v>
      </c>
      <c r="C377" s="104" t="s">
        <v>48</v>
      </c>
      <c r="D377" s="37"/>
      <c r="E377" s="30" t="s">
        <v>554</v>
      </c>
      <c r="F377" s="38" t="s">
        <v>554</v>
      </c>
      <c r="G377" s="30" t="s">
        <v>554</v>
      </c>
      <c r="H377" s="38" t="s">
        <v>554</v>
      </c>
      <c r="I377" s="39" t="s">
        <v>110</v>
      </c>
      <c r="J377" s="85">
        <f t="shared" si="19"/>
        <v>45000</v>
      </c>
      <c r="K377" s="82">
        <v>45000</v>
      </c>
      <c r="L377" s="82">
        <f>0</f>
        <v>0</v>
      </c>
      <c r="M377" s="42" t="s">
        <v>594</v>
      </c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5"/>
      <c r="AC377" s="32"/>
      <c r="AD377" s="32"/>
      <c r="AE377" s="36"/>
      <c r="AF377" s="32"/>
      <c r="AG377" s="31"/>
      <c r="AH377" s="31"/>
      <c r="AI377" s="31"/>
      <c r="AJ377" s="31"/>
      <c r="AK377" s="31"/>
      <c r="AL377" s="31"/>
      <c r="AM377" s="31"/>
      <c r="AN377" s="31"/>
      <c r="AO377" s="35"/>
      <c r="AP377" s="33"/>
    </row>
    <row r="378" spans="1:42" s="9" customFormat="1" ht="12.5" x14ac:dyDescent="0.35">
      <c r="A378" s="43"/>
      <c r="B378" s="44" t="s">
        <v>592</v>
      </c>
      <c r="C378" s="104" t="s">
        <v>48</v>
      </c>
      <c r="D378" s="37"/>
      <c r="E378" s="30" t="s">
        <v>554</v>
      </c>
      <c r="F378" s="38" t="s">
        <v>554</v>
      </c>
      <c r="G378" s="30" t="s">
        <v>554</v>
      </c>
      <c r="H378" s="38" t="s">
        <v>554</v>
      </c>
      <c r="I378" s="39" t="s">
        <v>110</v>
      </c>
      <c r="J378" s="85">
        <f t="shared" si="19"/>
        <v>30000</v>
      </c>
      <c r="K378" s="82">
        <v>30000</v>
      </c>
      <c r="L378" s="82">
        <f>0</f>
        <v>0</v>
      </c>
      <c r="M378" s="42" t="s">
        <v>595</v>
      </c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5"/>
      <c r="AC378" s="32"/>
      <c r="AD378" s="32"/>
      <c r="AE378" s="36"/>
      <c r="AF378" s="32"/>
      <c r="AG378" s="31"/>
      <c r="AH378" s="31"/>
      <c r="AI378" s="31"/>
      <c r="AJ378" s="31"/>
      <c r="AK378" s="31"/>
      <c r="AL378" s="31"/>
      <c r="AM378" s="31"/>
      <c r="AN378" s="31"/>
      <c r="AO378" s="35"/>
      <c r="AP378" s="33"/>
    </row>
    <row r="379" spans="1:42" s="9" customFormat="1" ht="12.5" x14ac:dyDescent="0.35">
      <c r="A379" s="43"/>
      <c r="B379" s="44" t="s">
        <v>593</v>
      </c>
      <c r="C379" s="104" t="s">
        <v>48</v>
      </c>
      <c r="D379" s="37"/>
      <c r="E379" s="30" t="s">
        <v>554</v>
      </c>
      <c r="F379" s="38" t="s">
        <v>554</v>
      </c>
      <c r="G379" s="30" t="s">
        <v>554</v>
      </c>
      <c r="H379" s="38" t="s">
        <v>554</v>
      </c>
      <c r="I379" s="39" t="s">
        <v>111</v>
      </c>
      <c r="J379" s="85">
        <f t="shared" si="19"/>
        <v>3500</v>
      </c>
      <c r="K379" s="82">
        <v>3500</v>
      </c>
      <c r="L379" s="82">
        <f>0</f>
        <v>0</v>
      </c>
      <c r="M379" s="42" t="s">
        <v>595</v>
      </c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5"/>
      <c r="AC379" s="32"/>
      <c r="AD379" s="32"/>
      <c r="AE379" s="36"/>
      <c r="AF379" s="32"/>
      <c r="AG379" s="31"/>
      <c r="AH379" s="31"/>
      <c r="AI379" s="31"/>
      <c r="AJ379" s="31"/>
      <c r="AK379" s="31"/>
      <c r="AL379" s="31"/>
      <c r="AM379" s="31"/>
      <c r="AN379" s="31"/>
      <c r="AO379" s="35"/>
      <c r="AP379" s="33"/>
    </row>
    <row r="380" spans="1:42" s="9" customFormat="1" ht="12.5" x14ac:dyDescent="0.35">
      <c r="A380" s="43"/>
      <c r="B380" s="44" t="s">
        <v>590</v>
      </c>
      <c r="C380" s="104" t="s">
        <v>48</v>
      </c>
      <c r="D380" s="37"/>
      <c r="E380" s="30" t="s">
        <v>554</v>
      </c>
      <c r="F380" s="38" t="s">
        <v>554</v>
      </c>
      <c r="G380" s="30" t="s">
        <v>554</v>
      </c>
      <c r="H380" s="38" t="s">
        <v>554</v>
      </c>
      <c r="I380" s="39" t="s">
        <v>555</v>
      </c>
      <c r="J380" s="85">
        <f t="shared" si="19"/>
        <v>4500</v>
      </c>
      <c r="K380" s="82">
        <v>4500</v>
      </c>
      <c r="L380" s="82">
        <f>0</f>
        <v>0</v>
      </c>
      <c r="M380" s="42" t="s">
        <v>596</v>
      </c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5"/>
      <c r="AC380" s="32"/>
      <c r="AD380" s="32"/>
      <c r="AE380" s="36"/>
      <c r="AF380" s="32"/>
      <c r="AG380" s="31"/>
      <c r="AH380" s="31"/>
      <c r="AI380" s="31"/>
      <c r="AJ380" s="31"/>
      <c r="AK380" s="31"/>
      <c r="AL380" s="31"/>
      <c r="AM380" s="31"/>
      <c r="AN380" s="31"/>
      <c r="AO380" s="35"/>
      <c r="AP380" s="33"/>
    </row>
    <row r="381" spans="1:42" s="9" customFormat="1" ht="12.5" x14ac:dyDescent="0.35">
      <c r="A381" s="43"/>
      <c r="B381" s="44" t="s">
        <v>591</v>
      </c>
      <c r="C381" s="104" t="s">
        <v>48</v>
      </c>
      <c r="D381" s="37"/>
      <c r="E381" s="30" t="s">
        <v>554</v>
      </c>
      <c r="F381" s="38" t="s">
        <v>554</v>
      </c>
      <c r="G381" s="30" t="s">
        <v>554</v>
      </c>
      <c r="H381" s="38" t="s">
        <v>554</v>
      </c>
      <c r="I381" s="39" t="s">
        <v>555</v>
      </c>
      <c r="J381" s="85">
        <f t="shared" si="19"/>
        <v>7500</v>
      </c>
      <c r="K381" s="82">
        <v>7500</v>
      </c>
      <c r="L381" s="82">
        <f>0</f>
        <v>0</v>
      </c>
      <c r="M381" s="42" t="s">
        <v>596</v>
      </c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5"/>
      <c r="AC381" s="32"/>
      <c r="AD381" s="32"/>
      <c r="AE381" s="36"/>
      <c r="AF381" s="32"/>
      <c r="AG381" s="31"/>
      <c r="AH381" s="31"/>
      <c r="AI381" s="31"/>
      <c r="AJ381" s="31"/>
      <c r="AK381" s="31"/>
      <c r="AL381" s="31"/>
      <c r="AM381" s="31"/>
      <c r="AN381" s="31"/>
      <c r="AO381" s="35"/>
      <c r="AP381" s="33"/>
    </row>
    <row r="382" spans="1:42" s="9" customFormat="1" ht="21" x14ac:dyDescent="0.35">
      <c r="A382" s="94" t="s">
        <v>597</v>
      </c>
      <c r="B382" s="100" t="s">
        <v>598</v>
      </c>
      <c r="C382" s="100" t="s">
        <v>48</v>
      </c>
      <c r="D382" s="93" t="s">
        <v>36</v>
      </c>
      <c r="E382" s="96"/>
      <c r="F382" s="96"/>
      <c r="G382" s="96"/>
      <c r="H382" s="96"/>
      <c r="I382" s="98"/>
      <c r="J382" s="103">
        <f>SUM(J383:J425)</f>
        <v>429140</v>
      </c>
      <c r="K382" s="103">
        <f>SUM(K383:K425)</f>
        <v>429140</v>
      </c>
      <c r="L382" s="103">
        <f>SUM(L383:L425)</f>
        <v>0</v>
      </c>
      <c r="M382" s="99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5"/>
      <c r="AC382" s="32"/>
      <c r="AD382" s="32"/>
      <c r="AE382" s="36"/>
      <c r="AF382" s="32"/>
      <c r="AG382" s="31"/>
      <c r="AH382" s="31"/>
      <c r="AI382" s="31"/>
      <c r="AJ382" s="31"/>
      <c r="AK382" s="31"/>
      <c r="AL382" s="31"/>
      <c r="AM382" s="31"/>
      <c r="AN382" s="31"/>
      <c r="AO382" s="35"/>
      <c r="AP382" s="33"/>
    </row>
    <row r="383" spans="1:42" s="9" customFormat="1" ht="12.5" x14ac:dyDescent="0.35">
      <c r="A383" s="43"/>
      <c r="B383" s="44" t="s">
        <v>599</v>
      </c>
      <c r="C383" s="104" t="s">
        <v>48</v>
      </c>
      <c r="D383" s="37"/>
      <c r="E383" s="30" t="s">
        <v>554</v>
      </c>
      <c r="F383" s="38" t="s">
        <v>554</v>
      </c>
      <c r="G383" s="30" t="s">
        <v>554</v>
      </c>
      <c r="H383" s="38" t="s">
        <v>554</v>
      </c>
      <c r="I383" s="39" t="s">
        <v>110</v>
      </c>
      <c r="J383" s="85">
        <f t="shared" si="19"/>
        <v>14000</v>
      </c>
      <c r="K383" s="82">
        <v>14000</v>
      </c>
      <c r="L383" s="82">
        <f>0</f>
        <v>0</v>
      </c>
      <c r="M383" s="42" t="s">
        <v>623</v>
      </c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5"/>
      <c r="AC383" s="32"/>
      <c r="AD383" s="32"/>
      <c r="AE383" s="36"/>
      <c r="AF383" s="32"/>
      <c r="AG383" s="31"/>
      <c r="AH383" s="31"/>
      <c r="AI383" s="31"/>
      <c r="AJ383" s="31"/>
      <c r="AK383" s="31"/>
      <c r="AL383" s="31"/>
      <c r="AM383" s="31"/>
      <c r="AN383" s="31"/>
      <c r="AO383" s="35"/>
      <c r="AP383" s="33"/>
    </row>
    <row r="384" spans="1:42" s="9" customFormat="1" ht="12.5" x14ac:dyDescent="0.35">
      <c r="A384" s="43"/>
      <c r="B384" s="44" t="s">
        <v>600</v>
      </c>
      <c r="C384" s="104" t="s">
        <v>48</v>
      </c>
      <c r="D384" s="37"/>
      <c r="E384" s="30" t="s">
        <v>554</v>
      </c>
      <c r="F384" s="38" t="s">
        <v>554</v>
      </c>
      <c r="G384" s="30" t="s">
        <v>554</v>
      </c>
      <c r="H384" s="38" t="s">
        <v>554</v>
      </c>
      <c r="I384" s="39" t="s">
        <v>110</v>
      </c>
      <c r="J384" s="85">
        <f t="shared" si="19"/>
        <v>24600</v>
      </c>
      <c r="K384" s="82">
        <v>24600</v>
      </c>
      <c r="L384" s="82">
        <f>0</f>
        <v>0</v>
      </c>
      <c r="M384" s="42" t="s">
        <v>624</v>
      </c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5"/>
      <c r="AC384" s="32"/>
      <c r="AD384" s="32"/>
      <c r="AE384" s="36"/>
      <c r="AF384" s="32"/>
      <c r="AG384" s="31"/>
      <c r="AH384" s="31"/>
      <c r="AI384" s="31"/>
      <c r="AJ384" s="31"/>
      <c r="AK384" s="31"/>
      <c r="AL384" s="31"/>
      <c r="AM384" s="31"/>
      <c r="AN384" s="31"/>
      <c r="AO384" s="35"/>
      <c r="AP384" s="33"/>
    </row>
    <row r="385" spans="1:42" s="9" customFormat="1" ht="12.5" x14ac:dyDescent="0.35">
      <c r="A385" s="43"/>
      <c r="B385" s="44" t="s">
        <v>601</v>
      </c>
      <c r="C385" s="104" t="s">
        <v>48</v>
      </c>
      <c r="D385" s="37"/>
      <c r="E385" s="30" t="s">
        <v>554</v>
      </c>
      <c r="F385" s="38" t="s">
        <v>554</v>
      </c>
      <c r="G385" s="30" t="s">
        <v>554</v>
      </c>
      <c r="H385" s="38" t="s">
        <v>554</v>
      </c>
      <c r="I385" s="39" t="s">
        <v>110</v>
      </c>
      <c r="J385" s="85">
        <f t="shared" si="19"/>
        <v>600</v>
      </c>
      <c r="K385" s="82">
        <v>600</v>
      </c>
      <c r="L385" s="82">
        <f>0</f>
        <v>0</v>
      </c>
      <c r="M385" s="42" t="s">
        <v>411</v>
      </c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5"/>
      <c r="AC385" s="32"/>
      <c r="AD385" s="32"/>
      <c r="AE385" s="36"/>
      <c r="AF385" s="32"/>
      <c r="AG385" s="31"/>
      <c r="AH385" s="31"/>
      <c r="AI385" s="31"/>
      <c r="AJ385" s="31"/>
      <c r="AK385" s="31"/>
      <c r="AL385" s="31"/>
      <c r="AM385" s="31"/>
      <c r="AN385" s="31"/>
      <c r="AO385" s="35"/>
      <c r="AP385" s="33"/>
    </row>
    <row r="386" spans="1:42" s="9" customFormat="1" ht="12.5" x14ac:dyDescent="0.35">
      <c r="A386" s="43"/>
      <c r="B386" s="44" t="s">
        <v>602</v>
      </c>
      <c r="C386" s="104" t="s">
        <v>48</v>
      </c>
      <c r="D386" s="37"/>
      <c r="E386" s="30" t="s">
        <v>554</v>
      </c>
      <c r="F386" s="38" t="s">
        <v>554</v>
      </c>
      <c r="G386" s="30" t="s">
        <v>554</v>
      </c>
      <c r="H386" s="38" t="s">
        <v>554</v>
      </c>
      <c r="I386" s="39" t="s">
        <v>110</v>
      </c>
      <c r="J386" s="85">
        <f t="shared" si="19"/>
        <v>440</v>
      </c>
      <c r="K386" s="82">
        <v>440</v>
      </c>
      <c r="L386" s="82">
        <f>0</f>
        <v>0</v>
      </c>
      <c r="M386" s="42" t="s">
        <v>473</v>
      </c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5"/>
      <c r="AC386" s="32"/>
      <c r="AD386" s="32"/>
      <c r="AE386" s="36"/>
      <c r="AF386" s="32"/>
      <c r="AG386" s="31"/>
      <c r="AH386" s="31"/>
      <c r="AI386" s="31"/>
      <c r="AJ386" s="31"/>
      <c r="AK386" s="31"/>
      <c r="AL386" s="31"/>
      <c r="AM386" s="31"/>
      <c r="AN386" s="31"/>
      <c r="AO386" s="35"/>
      <c r="AP386" s="33"/>
    </row>
    <row r="387" spans="1:42" s="9" customFormat="1" ht="12.5" x14ac:dyDescent="0.35">
      <c r="A387" s="43"/>
      <c r="B387" s="44" t="s">
        <v>603</v>
      </c>
      <c r="C387" s="104" t="s">
        <v>48</v>
      </c>
      <c r="D387" s="37"/>
      <c r="E387" s="30" t="s">
        <v>554</v>
      </c>
      <c r="F387" s="38" t="s">
        <v>554</v>
      </c>
      <c r="G387" s="30" t="s">
        <v>554</v>
      </c>
      <c r="H387" s="38" t="s">
        <v>554</v>
      </c>
      <c r="I387" s="39" t="s">
        <v>110</v>
      </c>
      <c r="J387" s="85">
        <f t="shared" si="19"/>
        <v>100</v>
      </c>
      <c r="K387" s="82">
        <v>100</v>
      </c>
      <c r="L387" s="82">
        <f>0</f>
        <v>0</v>
      </c>
      <c r="M387" s="42" t="s">
        <v>473</v>
      </c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5"/>
      <c r="AC387" s="32"/>
      <c r="AD387" s="32"/>
      <c r="AE387" s="36"/>
      <c r="AF387" s="32"/>
      <c r="AG387" s="31"/>
      <c r="AH387" s="31"/>
      <c r="AI387" s="31"/>
      <c r="AJ387" s="31"/>
      <c r="AK387" s="31"/>
      <c r="AL387" s="31"/>
      <c r="AM387" s="31"/>
      <c r="AN387" s="31"/>
      <c r="AO387" s="35"/>
      <c r="AP387" s="33"/>
    </row>
    <row r="388" spans="1:42" s="9" customFormat="1" ht="12.5" x14ac:dyDescent="0.35">
      <c r="A388" s="43"/>
      <c r="B388" s="44" t="s">
        <v>604</v>
      </c>
      <c r="C388" s="104" t="s">
        <v>48</v>
      </c>
      <c r="D388" s="37"/>
      <c r="E388" s="30" t="s">
        <v>554</v>
      </c>
      <c r="F388" s="38" t="s">
        <v>554</v>
      </c>
      <c r="G388" s="30" t="s">
        <v>554</v>
      </c>
      <c r="H388" s="38" t="s">
        <v>554</v>
      </c>
      <c r="I388" s="39" t="s">
        <v>110</v>
      </c>
      <c r="J388" s="85">
        <f t="shared" si="19"/>
        <v>12800</v>
      </c>
      <c r="K388" s="82">
        <v>12800</v>
      </c>
      <c r="L388" s="82">
        <f>0</f>
        <v>0</v>
      </c>
      <c r="M388" s="42" t="s">
        <v>625</v>
      </c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5"/>
      <c r="AC388" s="32"/>
      <c r="AD388" s="32"/>
      <c r="AE388" s="36"/>
      <c r="AF388" s="32"/>
      <c r="AG388" s="31"/>
      <c r="AH388" s="31"/>
      <c r="AI388" s="31"/>
      <c r="AJ388" s="31"/>
      <c r="AK388" s="31"/>
      <c r="AL388" s="31"/>
      <c r="AM388" s="31"/>
      <c r="AN388" s="31"/>
      <c r="AO388" s="35"/>
      <c r="AP388" s="33"/>
    </row>
    <row r="389" spans="1:42" s="9" customFormat="1" ht="12.5" x14ac:dyDescent="0.35">
      <c r="A389" s="43"/>
      <c r="B389" s="44" t="s">
        <v>605</v>
      </c>
      <c r="C389" s="104" t="s">
        <v>48</v>
      </c>
      <c r="D389" s="37"/>
      <c r="E389" s="30" t="s">
        <v>554</v>
      </c>
      <c r="F389" s="38" t="s">
        <v>554</v>
      </c>
      <c r="G389" s="30" t="s">
        <v>554</v>
      </c>
      <c r="H389" s="38" t="s">
        <v>554</v>
      </c>
      <c r="I389" s="39" t="s">
        <v>110</v>
      </c>
      <c r="J389" s="85">
        <f t="shared" si="19"/>
        <v>2400</v>
      </c>
      <c r="K389" s="82">
        <v>2400</v>
      </c>
      <c r="L389" s="82">
        <f>0</f>
        <v>0</v>
      </c>
      <c r="M389" s="42" t="s">
        <v>626</v>
      </c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5"/>
      <c r="AC389" s="32"/>
      <c r="AD389" s="32"/>
      <c r="AE389" s="36"/>
      <c r="AF389" s="32"/>
      <c r="AG389" s="31"/>
      <c r="AH389" s="31"/>
      <c r="AI389" s="31"/>
      <c r="AJ389" s="31"/>
      <c r="AK389" s="31"/>
      <c r="AL389" s="31"/>
      <c r="AM389" s="31"/>
      <c r="AN389" s="31"/>
      <c r="AO389" s="35"/>
      <c r="AP389" s="33"/>
    </row>
    <row r="390" spans="1:42" s="9" customFormat="1" ht="12.5" x14ac:dyDescent="0.35">
      <c r="A390" s="43"/>
      <c r="B390" s="44" t="s">
        <v>606</v>
      </c>
      <c r="C390" s="104" t="s">
        <v>48</v>
      </c>
      <c r="D390" s="37"/>
      <c r="E390" s="30" t="s">
        <v>554</v>
      </c>
      <c r="F390" s="38" t="s">
        <v>554</v>
      </c>
      <c r="G390" s="30" t="s">
        <v>554</v>
      </c>
      <c r="H390" s="38" t="s">
        <v>554</v>
      </c>
      <c r="I390" s="39" t="s">
        <v>110</v>
      </c>
      <c r="J390" s="85">
        <f t="shared" si="19"/>
        <v>2400</v>
      </c>
      <c r="K390" s="82">
        <v>2400</v>
      </c>
      <c r="L390" s="82">
        <f>0</f>
        <v>0</v>
      </c>
      <c r="M390" s="42" t="s">
        <v>627</v>
      </c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5"/>
      <c r="AC390" s="32"/>
      <c r="AD390" s="32"/>
      <c r="AE390" s="36"/>
      <c r="AF390" s="32"/>
      <c r="AG390" s="31"/>
      <c r="AH390" s="31"/>
      <c r="AI390" s="31"/>
      <c r="AJ390" s="31"/>
      <c r="AK390" s="31"/>
      <c r="AL390" s="31"/>
      <c r="AM390" s="31"/>
      <c r="AN390" s="31"/>
      <c r="AO390" s="35"/>
      <c r="AP390" s="33"/>
    </row>
    <row r="391" spans="1:42" s="9" customFormat="1" ht="12.5" x14ac:dyDescent="0.35">
      <c r="A391" s="43"/>
      <c r="B391" s="44" t="s">
        <v>607</v>
      </c>
      <c r="C391" s="104" t="s">
        <v>48</v>
      </c>
      <c r="D391" s="37"/>
      <c r="E391" s="30" t="s">
        <v>554</v>
      </c>
      <c r="F391" s="38" t="s">
        <v>554</v>
      </c>
      <c r="G391" s="30" t="s">
        <v>554</v>
      </c>
      <c r="H391" s="38" t="s">
        <v>554</v>
      </c>
      <c r="I391" s="39" t="s">
        <v>110</v>
      </c>
      <c r="J391" s="85">
        <f t="shared" si="19"/>
        <v>88540</v>
      </c>
      <c r="K391" s="82">
        <v>88540</v>
      </c>
      <c r="L391" s="82">
        <f>0</f>
        <v>0</v>
      </c>
      <c r="M391" s="42" t="s">
        <v>628</v>
      </c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5"/>
      <c r="AC391" s="32"/>
      <c r="AD391" s="32"/>
      <c r="AE391" s="36"/>
      <c r="AF391" s="32"/>
      <c r="AG391" s="31"/>
      <c r="AH391" s="31"/>
      <c r="AI391" s="31"/>
      <c r="AJ391" s="31"/>
      <c r="AK391" s="31"/>
      <c r="AL391" s="31"/>
      <c r="AM391" s="31"/>
      <c r="AN391" s="31"/>
      <c r="AO391" s="35"/>
      <c r="AP391" s="33"/>
    </row>
    <row r="392" spans="1:42" s="9" customFormat="1" ht="12.5" x14ac:dyDescent="0.35">
      <c r="A392" s="43"/>
      <c r="B392" s="44" t="s">
        <v>608</v>
      </c>
      <c r="C392" s="104" t="s">
        <v>48</v>
      </c>
      <c r="D392" s="37"/>
      <c r="E392" s="30" t="s">
        <v>554</v>
      </c>
      <c r="F392" s="38" t="s">
        <v>554</v>
      </c>
      <c r="G392" s="30" t="s">
        <v>554</v>
      </c>
      <c r="H392" s="38" t="s">
        <v>554</v>
      </c>
      <c r="I392" s="39" t="s">
        <v>110</v>
      </c>
      <c r="J392" s="85">
        <f t="shared" si="19"/>
        <v>9860</v>
      </c>
      <c r="K392" s="82">
        <v>9860</v>
      </c>
      <c r="L392" s="82">
        <f>0</f>
        <v>0</v>
      </c>
      <c r="M392" s="42" t="s">
        <v>629</v>
      </c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5"/>
      <c r="AC392" s="32"/>
      <c r="AD392" s="32"/>
      <c r="AE392" s="36"/>
      <c r="AF392" s="32"/>
      <c r="AG392" s="31"/>
      <c r="AH392" s="31"/>
      <c r="AI392" s="31"/>
      <c r="AJ392" s="31"/>
      <c r="AK392" s="31"/>
      <c r="AL392" s="31"/>
      <c r="AM392" s="31"/>
      <c r="AN392" s="31"/>
      <c r="AO392" s="35"/>
      <c r="AP392" s="33"/>
    </row>
    <row r="393" spans="1:42" s="9" customFormat="1" ht="12.5" x14ac:dyDescent="0.35">
      <c r="A393" s="43"/>
      <c r="B393" s="44" t="s">
        <v>609</v>
      </c>
      <c r="C393" s="104" t="s">
        <v>48</v>
      </c>
      <c r="D393" s="37"/>
      <c r="E393" s="30" t="s">
        <v>554</v>
      </c>
      <c r="F393" s="38" t="s">
        <v>554</v>
      </c>
      <c r="G393" s="30" t="s">
        <v>554</v>
      </c>
      <c r="H393" s="38" t="s">
        <v>554</v>
      </c>
      <c r="I393" s="39" t="s">
        <v>110</v>
      </c>
      <c r="J393" s="85">
        <f t="shared" si="19"/>
        <v>2040</v>
      </c>
      <c r="K393" s="82">
        <v>2040</v>
      </c>
      <c r="L393" s="82">
        <f>0</f>
        <v>0</v>
      </c>
      <c r="M393" s="42" t="s">
        <v>411</v>
      </c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5"/>
      <c r="AC393" s="32"/>
      <c r="AD393" s="32"/>
      <c r="AE393" s="36"/>
      <c r="AF393" s="32"/>
      <c r="AG393" s="31"/>
      <c r="AH393" s="31"/>
      <c r="AI393" s="31"/>
      <c r="AJ393" s="31"/>
      <c r="AK393" s="31"/>
      <c r="AL393" s="31"/>
      <c r="AM393" s="31"/>
      <c r="AN393" s="31"/>
      <c r="AO393" s="35"/>
      <c r="AP393" s="33"/>
    </row>
    <row r="394" spans="1:42" s="9" customFormat="1" ht="12.5" x14ac:dyDescent="0.35">
      <c r="A394" s="43"/>
      <c r="B394" s="44" t="s">
        <v>610</v>
      </c>
      <c r="C394" s="104" t="s">
        <v>48</v>
      </c>
      <c r="D394" s="37"/>
      <c r="E394" s="30" t="s">
        <v>554</v>
      </c>
      <c r="F394" s="38" t="s">
        <v>554</v>
      </c>
      <c r="G394" s="30" t="s">
        <v>554</v>
      </c>
      <c r="H394" s="38" t="s">
        <v>554</v>
      </c>
      <c r="I394" s="39" t="s">
        <v>110</v>
      </c>
      <c r="J394" s="85">
        <f t="shared" si="19"/>
        <v>2400</v>
      </c>
      <c r="K394" s="82">
        <v>2400</v>
      </c>
      <c r="L394" s="82">
        <f>0</f>
        <v>0</v>
      </c>
      <c r="M394" s="42" t="s">
        <v>411</v>
      </c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5"/>
      <c r="AC394" s="32"/>
      <c r="AD394" s="32"/>
      <c r="AE394" s="36"/>
      <c r="AF394" s="32"/>
      <c r="AG394" s="31"/>
      <c r="AH394" s="31"/>
      <c r="AI394" s="31"/>
      <c r="AJ394" s="31"/>
      <c r="AK394" s="31"/>
      <c r="AL394" s="31"/>
      <c r="AM394" s="31"/>
      <c r="AN394" s="31"/>
      <c r="AO394" s="35"/>
      <c r="AP394" s="33"/>
    </row>
    <row r="395" spans="1:42" s="9" customFormat="1" ht="12.5" x14ac:dyDescent="0.35">
      <c r="A395" s="43"/>
      <c r="B395" s="44" t="s">
        <v>611</v>
      </c>
      <c r="C395" s="104" t="s">
        <v>48</v>
      </c>
      <c r="D395" s="37"/>
      <c r="E395" s="30" t="s">
        <v>554</v>
      </c>
      <c r="F395" s="38" t="s">
        <v>554</v>
      </c>
      <c r="G395" s="30" t="s">
        <v>554</v>
      </c>
      <c r="H395" s="38" t="s">
        <v>554</v>
      </c>
      <c r="I395" s="39" t="s">
        <v>110</v>
      </c>
      <c r="J395" s="85">
        <f t="shared" si="19"/>
        <v>16000</v>
      </c>
      <c r="K395" s="82">
        <v>16000</v>
      </c>
      <c r="L395" s="82">
        <f>0</f>
        <v>0</v>
      </c>
      <c r="M395" s="42" t="s">
        <v>623</v>
      </c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5"/>
      <c r="AC395" s="32"/>
      <c r="AD395" s="32"/>
      <c r="AE395" s="36"/>
      <c r="AF395" s="32"/>
      <c r="AG395" s="31"/>
      <c r="AH395" s="31"/>
      <c r="AI395" s="31"/>
      <c r="AJ395" s="31"/>
      <c r="AK395" s="31"/>
      <c r="AL395" s="31"/>
      <c r="AM395" s="31"/>
      <c r="AN395" s="31"/>
      <c r="AO395" s="35"/>
      <c r="AP395" s="33"/>
    </row>
    <row r="396" spans="1:42" s="9" customFormat="1" ht="12.5" x14ac:dyDescent="0.35">
      <c r="A396" s="43"/>
      <c r="B396" s="44" t="s">
        <v>612</v>
      </c>
      <c r="C396" s="104" t="s">
        <v>48</v>
      </c>
      <c r="D396" s="37"/>
      <c r="E396" s="30" t="s">
        <v>554</v>
      </c>
      <c r="F396" s="38" t="s">
        <v>554</v>
      </c>
      <c r="G396" s="30" t="s">
        <v>554</v>
      </c>
      <c r="H396" s="38" t="s">
        <v>554</v>
      </c>
      <c r="I396" s="39" t="s">
        <v>110</v>
      </c>
      <c r="J396" s="85">
        <f t="shared" si="19"/>
        <v>2000</v>
      </c>
      <c r="K396" s="82">
        <v>2000</v>
      </c>
      <c r="L396" s="82">
        <f>0</f>
        <v>0</v>
      </c>
      <c r="M396" s="42" t="s">
        <v>395</v>
      </c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5"/>
      <c r="AC396" s="32"/>
      <c r="AD396" s="32"/>
      <c r="AE396" s="36"/>
      <c r="AF396" s="32"/>
      <c r="AG396" s="31"/>
      <c r="AH396" s="31"/>
      <c r="AI396" s="31"/>
      <c r="AJ396" s="31"/>
      <c r="AK396" s="31"/>
      <c r="AL396" s="31"/>
      <c r="AM396" s="31"/>
      <c r="AN396" s="31"/>
      <c r="AO396" s="35"/>
      <c r="AP396" s="33"/>
    </row>
    <row r="397" spans="1:42" s="9" customFormat="1" ht="12.5" x14ac:dyDescent="0.35">
      <c r="A397" s="43"/>
      <c r="B397" s="44" t="s">
        <v>613</v>
      </c>
      <c r="C397" s="104" t="s">
        <v>48</v>
      </c>
      <c r="D397" s="37"/>
      <c r="E397" s="30" t="s">
        <v>554</v>
      </c>
      <c r="F397" s="38" t="s">
        <v>554</v>
      </c>
      <c r="G397" s="30" t="s">
        <v>554</v>
      </c>
      <c r="H397" s="38" t="s">
        <v>554</v>
      </c>
      <c r="I397" s="39" t="s">
        <v>110</v>
      </c>
      <c r="J397" s="85">
        <f t="shared" si="19"/>
        <v>33830</v>
      </c>
      <c r="K397" s="82">
        <v>33830</v>
      </c>
      <c r="L397" s="82">
        <f>0</f>
        <v>0</v>
      </c>
      <c r="M397" s="42" t="s">
        <v>630</v>
      </c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5"/>
      <c r="AC397" s="32"/>
      <c r="AD397" s="32"/>
      <c r="AE397" s="36"/>
      <c r="AF397" s="32"/>
      <c r="AG397" s="31"/>
      <c r="AH397" s="31"/>
      <c r="AI397" s="31"/>
      <c r="AJ397" s="31"/>
      <c r="AK397" s="31"/>
      <c r="AL397" s="31"/>
      <c r="AM397" s="31"/>
      <c r="AN397" s="31"/>
      <c r="AO397" s="35"/>
      <c r="AP397" s="33"/>
    </row>
    <row r="398" spans="1:42" s="9" customFormat="1" ht="12.5" x14ac:dyDescent="0.35">
      <c r="A398" s="43"/>
      <c r="B398" s="44" t="s">
        <v>614</v>
      </c>
      <c r="C398" s="104" t="s">
        <v>48</v>
      </c>
      <c r="D398" s="37"/>
      <c r="E398" s="30" t="s">
        <v>554</v>
      </c>
      <c r="F398" s="38" t="s">
        <v>554</v>
      </c>
      <c r="G398" s="30" t="s">
        <v>554</v>
      </c>
      <c r="H398" s="38" t="s">
        <v>554</v>
      </c>
      <c r="I398" s="39" t="s">
        <v>110</v>
      </c>
      <c r="J398" s="85">
        <f t="shared" si="19"/>
        <v>5000</v>
      </c>
      <c r="K398" s="82">
        <v>5000</v>
      </c>
      <c r="L398" s="82">
        <f>0</f>
        <v>0</v>
      </c>
      <c r="M398" s="42" t="s">
        <v>473</v>
      </c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5"/>
      <c r="AC398" s="32"/>
      <c r="AD398" s="32"/>
      <c r="AE398" s="36"/>
      <c r="AF398" s="32"/>
      <c r="AG398" s="31"/>
      <c r="AH398" s="31"/>
      <c r="AI398" s="31"/>
      <c r="AJ398" s="31"/>
      <c r="AK398" s="31"/>
      <c r="AL398" s="31"/>
      <c r="AM398" s="31"/>
      <c r="AN398" s="31"/>
      <c r="AO398" s="35"/>
      <c r="AP398" s="33"/>
    </row>
    <row r="399" spans="1:42" s="9" customFormat="1" ht="12.5" x14ac:dyDescent="0.35">
      <c r="A399" s="43"/>
      <c r="B399" s="44" t="s">
        <v>615</v>
      </c>
      <c r="C399" s="104" t="s">
        <v>48</v>
      </c>
      <c r="D399" s="37"/>
      <c r="E399" s="30" t="s">
        <v>554</v>
      </c>
      <c r="F399" s="38" t="s">
        <v>554</v>
      </c>
      <c r="G399" s="30" t="s">
        <v>554</v>
      </c>
      <c r="H399" s="38" t="s">
        <v>554</v>
      </c>
      <c r="I399" s="39" t="s">
        <v>110</v>
      </c>
      <c r="J399" s="85">
        <f t="shared" si="19"/>
        <v>960</v>
      </c>
      <c r="K399" s="82">
        <v>960</v>
      </c>
      <c r="L399" s="82">
        <f>0</f>
        <v>0</v>
      </c>
      <c r="M399" s="42" t="s">
        <v>431</v>
      </c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5"/>
      <c r="AC399" s="32"/>
      <c r="AD399" s="32"/>
      <c r="AE399" s="36"/>
      <c r="AF399" s="32"/>
      <c r="AG399" s="31"/>
      <c r="AH399" s="31"/>
      <c r="AI399" s="31"/>
      <c r="AJ399" s="31"/>
      <c r="AK399" s="31"/>
      <c r="AL399" s="31"/>
      <c r="AM399" s="31"/>
      <c r="AN399" s="31"/>
      <c r="AO399" s="35"/>
      <c r="AP399" s="33"/>
    </row>
    <row r="400" spans="1:42" s="9" customFormat="1" ht="12.5" x14ac:dyDescent="0.35">
      <c r="A400" s="43"/>
      <c r="B400" s="44" t="s">
        <v>616</v>
      </c>
      <c r="C400" s="104" t="s">
        <v>48</v>
      </c>
      <c r="D400" s="37"/>
      <c r="E400" s="30" t="s">
        <v>554</v>
      </c>
      <c r="F400" s="38" t="s">
        <v>554</v>
      </c>
      <c r="G400" s="30" t="s">
        <v>554</v>
      </c>
      <c r="H400" s="38" t="s">
        <v>554</v>
      </c>
      <c r="I400" s="39" t="s">
        <v>110</v>
      </c>
      <c r="J400" s="85">
        <f t="shared" si="19"/>
        <v>360</v>
      </c>
      <c r="K400" s="82">
        <v>360</v>
      </c>
      <c r="L400" s="82">
        <f>0</f>
        <v>0</v>
      </c>
      <c r="M400" s="42" t="s">
        <v>431</v>
      </c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5"/>
      <c r="AC400" s="32"/>
      <c r="AD400" s="32"/>
      <c r="AE400" s="36"/>
      <c r="AF400" s="32"/>
      <c r="AG400" s="31"/>
      <c r="AH400" s="31"/>
      <c r="AI400" s="31"/>
      <c r="AJ400" s="31"/>
      <c r="AK400" s="31"/>
      <c r="AL400" s="31"/>
      <c r="AM400" s="31"/>
      <c r="AN400" s="31"/>
      <c r="AO400" s="35"/>
      <c r="AP400" s="33"/>
    </row>
    <row r="401" spans="1:42" s="9" customFormat="1" ht="12.5" x14ac:dyDescent="0.35">
      <c r="A401" s="43"/>
      <c r="B401" s="44" t="s">
        <v>617</v>
      </c>
      <c r="C401" s="104" t="s">
        <v>48</v>
      </c>
      <c r="D401" s="37"/>
      <c r="E401" s="30" t="s">
        <v>554</v>
      </c>
      <c r="F401" s="38" t="s">
        <v>554</v>
      </c>
      <c r="G401" s="30" t="s">
        <v>554</v>
      </c>
      <c r="H401" s="38" t="s">
        <v>554</v>
      </c>
      <c r="I401" s="39" t="s">
        <v>110</v>
      </c>
      <c r="J401" s="85">
        <f t="shared" si="19"/>
        <v>16000</v>
      </c>
      <c r="K401" s="82">
        <v>16000</v>
      </c>
      <c r="L401" s="82">
        <f>0</f>
        <v>0</v>
      </c>
      <c r="M401" s="42" t="s">
        <v>623</v>
      </c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5"/>
      <c r="AC401" s="32"/>
      <c r="AD401" s="32"/>
      <c r="AE401" s="36"/>
      <c r="AF401" s="32"/>
      <c r="AG401" s="31"/>
      <c r="AH401" s="31"/>
      <c r="AI401" s="31"/>
      <c r="AJ401" s="31"/>
      <c r="AK401" s="31"/>
      <c r="AL401" s="31"/>
      <c r="AM401" s="31"/>
      <c r="AN401" s="31"/>
      <c r="AO401" s="35"/>
      <c r="AP401" s="33"/>
    </row>
    <row r="402" spans="1:42" s="9" customFormat="1" ht="12.5" x14ac:dyDescent="0.35">
      <c r="A402" s="43"/>
      <c r="B402" s="44" t="s">
        <v>618</v>
      </c>
      <c r="C402" s="104" t="s">
        <v>48</v>
      </c>
      <c r="D402" s="37"/>
      <c r="E402" s="30" t="s">
        <v>554</v>
      </c>
      <c r="F402" s="38" t="s">
        <v>554</v>
      </c>
      <c r="G402" s="30" t="s">
        <v>554</v>
      </c>
      <c r="H402" s="38" t="s">
        <v>554</v>
      </c>
      <c r="I402" s="39" t="s">
        <v>110</v>
      </c>
      <c r="J402" s="85">
        <f t="shared" si="19"/>
        <v>2880</v>
      </c>
      <c r="K402" s="82">
        <v>2880</v>
      </c>
      <c r="L402" s="82">
        <f>0</f>
        <v>0</v>
      </c>
      <c r="M402" s="42" t="s">
        <v>631</v>
      </c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5"/>
      <c r="AC402" s="32"/>
      <c r="AD402" s="32"/>
      <c r="AE402" s="36"/>
      <c r="AF402" s="32"/>
      <c r="AG402" s="31"/>
      <c r="AH402" s="31"/>
      <c r="AI402" s="31"/>
      <c r="AJ402" s="31"/>
      <c r="AK402" s="31"/>
      <c r="AL402" s="31"/>
      <c r="AM402" s="31"/>
      <c r="AN402" s="31"/>
      <c r="AO402" s="35"/>
      <c r="AP402" s="33"/>
    </row>
    <row r="403" spans="1:42" s="9" customFormat="1" ht="12.5" x14ac:dyDescent="0.35">
      <c r="A403" s="43"/>
      <c r="B403" s="44" t="s">
        <v>619</v>
      </c>
      <c r="C403" s="104" t="s">
        <v>48</v>
      </c>
      <c r="D403" s="37"/>
      <c r="E403" s="30" t="s">
        <v>554</v>
      </c>
      <c r="F403" s="38" t="s">
        <v>554</v>
      </c>
      <c r="G403" s="30" t="s">
        <v>554</v>
      </c>
      <c r="H403" s="38" t="s">
        <v>554</v>
      </c>
      <c r="I403" s="39" t="s">
        <v>110</v>
      </c>
      <c r="J403" s="85">
        <f t="shared" si="19"/>
        <v>12600</v>
      </c>
      <c r="K403" s="82">
        <v>12600</v>
      </c>
      <c r="L403" s="82">
        <f>0</f>
        <v>0</v>
      </c>
      <c r="M403" s="42" t="s">
        <v>632</v>
      </c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5"/>
      <c r="AC403" s="32"/>
      <c r="AD403" s="32"/>
      <c r="AE403" s="36"/>
      <c r="AF403" s="32"/>
      <c r="AG403" s="31"/>
      <c r="AH403" s="31"/>
      <c r="AI403" s="31"/>
      <c r="AJ403" s="31"/>
      <c r="AK403" s="31"/>
      <c r="AL403" s="31"/>
      <c r="AM403" s="31"/>
      <c r="AN403" s="31"/>
      <c r="AO403" s="35"/>
      <c r="AP403" s="33"/>
    </row>
    <row r="404" spans="1:42" s="9" customFormat="1" ht="12.5" x14ac:dyDescent="0.35">
      <c r="A404" s="43"/>
      <c r="B404" s="44" t="s">
        <v>620</v>
      </c>
      <c r="C404" s="104" t="s">
        <v>48</v>
      </c>
      <c r="D404" s="37"/>
      <c r="E404" s="30" t="s">
        <v>554</v>
      </c>
      <c r="F404" s="38" t="s">
        <v>554</v>
      </c>
      <c r="G404" s="30" t="s">
        <v>554</v>
      </c>
      <c r="H404" s="38" t="s">
        <v>554</v>
      </c>
      <c r="I404" s="39" t="s">
        <v>110</v>
      </c>
      <c r="J404" s="85">
        <f t="shared" si="19"/>
        <v>700</v>
      </c>
      <c r="K404" s="82">
        <v>700</v>
      </c>
      <c r="L404" s="82">
        <f>0</f>
        <v>0</v>
      </c>
      <c r="M404" s="42" t="s">
        <v>537</v>
      </c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5"/>
      <c r="AC404" s="32"/>
      <c r="AD404" s="32"/>
      <c r="AE404" s="36"/>
      <c r="AF404" s="32"/>
      <c r="AG404" s="31"/>
      <c r="AH404" s="31"/>
      <c r="AI404" s="31"/>
      <c r="AJ404" s="31"/>
      <c r="AK404" s="31"/>
      <c r="AL404" s="31"/>
      <c r="AM404" s="31"/>
      <c r="AN404" s="31"/>
      <c r="AO404" s="35"/>
      <c r="AP404" s="33"/>
    </row>
    <row r="405" spans="1:42" s="9" customFormat="1" ht="12.5" x14ac:dyDescent="0.35">
      <c r="A405" s="43"/>
      <c r="B405" s="44" t="s">
        <v>621</v>
      </c>
      <c r="C405" s="104" t="s">
        <v>48</v>
      </c>
      <c r="D405" s="37"/>
      <c r="E405" s="30" t="s">
        <v>554</v>
      </c>
      <c r="F405" s="38" t="s">
        <v>554</v>
      </c>
      <c r="G405" s="30" t="s">
        <v>554</v>
      </c>
      <c r="H405" s="38" t="s">
        <v>554</v>
      </c>
      <c r="I405" s="39" t="s">
        <v>110</v>
      </c>
      <c r="J405" s="85">
        <f t="shared" si="19"/>
        <v>2000</v>
      </c>
      <c r="K405" s="82">
        <v>2000</v>
      </c>
      <c r="L405" s="82">
        <f>0</f>
        <v>0</v>
      </c>
      <c r="M405" s="42" t="s">
        <v>415</v>
      </c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5"/>
      <c r="AC405" s="32"/>
      <c r="AD405" s="32"/>
      <c r="AE405" s="36"/>
      <c r="AF405" s="32"/>
      <c r="AG405" s="31"/>
      <c r="AH405" s="31"/>
      <c r="AI405" s="31"/>
      <c r="AJ405" s="31"/>
      <c r="AK405" s="31"/>
      <c r="AL405" s="31"/>
      <c r="AM405" s="31"/>
      <c r="AN405" s="31"/>
      <c r="AO405" s="35"/>
      <c r="AP405" s="33"/>
    </row>
    <row r="406" spans="1:42" s="9" customFormat="1" ht="12.5" x14ac:dyDescent="0.35">
      <c r="A406" s="43"/>
      <c r="B406" s="44" t="s">
        <v>622</v>
      </c>
      <c r="C406" s="104" t="s">
        <v>48</v>
      </c>
      <c r="D406" s="37"/>
      <c r="E406" s="30" t="s">
        <v>554</v>
      </c>
      <c r="F406" s="38" t="s">
        <v>554</v>
      </c>
      <c r="G406" s="30" t="s">
        <v>554</v>
      </c>
      <c r="H406" s="38" t="s">
        <v>554</v>
      </c>
      <c r="I406" s="39" t="s">
        <v>110</v>
      </c>
      <c r="J406" s="85">
        <f t="shared" si="19"/>
        <v>2800</v>
      </c>
      <c r="K406" s="82">
        <v>2800</v>
      </c>
      <c r="L406" s="82">
        <f>0</f>
        <v>0</v>
      </c>
      <c r="M406" s="42" t="s">
        <v>415</v>
      </c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5"/>
      <c r="AC406" s="32"/>
      <c r="AD406" s="32"/>
      <c r="AE406" s="36"/>
      <c r="AF406" s="32"/>
      <c r="AG406" s="31"/>
      <c r="AH406" s="31"/>
      <c r="AI406" s="31"/>
      <c r="AJ406" s="31"/>
      <c r="AK406" s="31"/>
      <c r="AL406" s="31"/>
      <c r="AM406" s="31"/>
      <c r="AN406" s="31"/>
      <c r="AO406" s="35"/>
      <c r="AP406" s="33"/>
    </row>
    <row r="407" spans="1:42" s="9" customFormat="1" ht="12.5" x14ac:dyDescent="0.35">
      <c r="A407" s="43"/>
      <c r="B407" s="44" t="s">
        <v>607</v>
      </c>
      <c r="C407" s="104" t="s">
        <v>48</v>
      </c>
      <c r="D407" s="37"/>
      <c r="E407" s="30" t="s">
        <v>554</v>
      </c>
      <c r="F407" s="38" t="s">
        <v>554</v>
      </c>
      <c r="G407" s="30" t="s">
        <v>554</v>
      </c>
      <c r="H407" s="38" t="s">
        <v>554</v>
      </c>
      <c r="I407" s="39" t="s">
        <v>111</v>
      </c>
      <c r="J407" s="85">
        <f t="shared" si="19"/>
        <v>1140</v>
      </c>
      <c r="K407" s="82">
        <v>1140</v>
      </c>
      <c r="L407" s="82">
        <f>0</f>
        <v>0</v>
      </c>
      <c r="M407" s="42" t="s">
        <v>633</v>
      </c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5"/>
      <c r="AC407" s="32"/>
      <c r="AD407" s="32"/>
      <c r="AE407" s="36"/>
      <c r="AF407" s="32"/>
      <c r="AG407" s="31"/>
      <c r="AH407" s="31"/>
      <c r="AI407" s="31"/>
      <c r="AJ407" s="31"/>
      <c r="AK407" s="31"/>
      <c r="AL407" s="31"/>
      <c r="AM407" s="31"/>
      <c r="AN407" s="31"/>
      <c r="AO407" s="35"/>
      <c r="AP407" s="33"/>
    </row>
    <row r="408" spans="1:42" s="9" customFormat="1" ht="12.5" x14ac:dyDescent="0.35">
      <c r="A408" s="43"/>
      <c r="B408" s="44" t="s">
        <v>599</v>
      </c>
      <c r="C408" s="104" t="s">
        <v>48</v>
      </c>
      <c r="D408" s="37"/>
      <c r="E408" s="30" t="s">
        <v>554</v>
      </c>
      <c r="F408" s="38" t="s">
        <v>554</v>
      </c>
      <c r="G408" s="30" t="s">
        <v>554</v>
      </c>
      <c r="H408" s="38" t="s">
        <v>554</v>
      </c>
      <c r="I408" s="39" t="s">
        <v>555</v>
      </c>
      <c r="J408" s="85">
        <f t="shared" si="19"/>
        <v>21000</v>
      </c>
      <c r="K408" s="82">
        <v>21000</v>
      </c>
      <c r="L408" s="82">
        <f>0</f>
        <v>0</v>
      </c>
      <c r="M408" s="42" t="s">
        <v>634</v>
      </c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5"/>
      <c r="AC408" s="32"/>
      <c r="AD408" s="32"/>
      <c r="AE408" s="36"/>
      <c r="AF408" s="32"/>
      <c r="AG408" s="31"/>
      <c r="AH408" s="31"/>
      <c r="AI408" s="31"/>
      <c r="AJ408" s="31"/>
      <c r="AK408" s="31"/>
      <c r="AL408" s="31"/>
      <c r="AM408" s="31"/>
      <c r="AN408" s="31"/>
      <c r="AO408" s="35"/>
      <c r="AP408" s="33"/>
    </row>
    <row r="409" spans="1:42" s="9" customFormat="1" ht="12.5" x14ac:dyDescent="0.35">
      <c r="A409" s="43"/>
      <c r="B409" s="44" t="s">
        <v>600</v>
      </c>
      <c r="C409" s="104" t="s">
        <v>48</v>
      </c>
      <c r="D409" s="37"/>
      <c r="E409" s="30" t="s">
        <v>554</v>
      </c>
      <c r="F409" s="38" t="s">
        <v>554</v>
      </c>
      <c r="G409" s="30" t="s">
        <v>554</v>
      </c>
      <c r="H409" s="38" t="s">
        <v>554</v>
      </c>
      <c r="I409" s="39" t="s">
        <v>555</v>
      </c>
      <c r="J409" s="85">
        <f t="shared" si="19"/>
        <v>28800</v>
      </c>
      <c r="K409" s="82">
        <v>28800</v>
      </c>
      <c r="L409" s="82">
        <f>0</f>
        <v>0</v>
      </c>
      <c r="M409" s="42" t="s">
        <v>635</v>
      </c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5"/>
      <c r="AC409" s="32"/>
      <c r="AD409" s="32"/>
      <c r="AE409" s="36"/>
      <c r="AF409" s="32"/>
      <c r="AG409" s="31"/>
      <c r="AH409" s="31"/>
      <c r="AI409" s="31"/>
      <c r="AJ409" s="31"/>
      <c r="AK409" s="31"/>
      <c r="AL409" s="31"/>
      <c r="AM409" s="31"/>
      <c r="AN409" s="31"/>
      <c r="AO409" s="35"/>
      <c r="AP409" s="33"/>
    </row>
    <row r="410" spans="1:42" s="9" customFormat="1" ht="12.5" x14ac:dyDescent="0.35">
      <c r="A410" s="43"/>
      <c r="B410" s="44" t="s">
        <v>601</v>
      </c>
      <c r="C410" s="104" t="s">
        <v>48</v>
      </c>
      <c r="D410" s="37"/>
      <c r="E410" s="30" t="s">
        <v>554</v>
      </c>
      <c r="F410" s="38" t="s">
        <v>554</v>
      </c>
      <c r="G410" s="30" t="s">
        <v>554</v>
      </c>
      <c r="H410" s="38" t="s">
        <v>554</v>
      </c>
      <c r="I410" s="39" t="s">
        <v>555</v>
      </c>
      <c r="J410" s="85">
        <f t="shared" si="19"/>
        <v>800</v>
      </c>
      <c r="K410" s="82">
        <v>800</v>
      </c>
      <c r="L410" s="82">
        <f>0</f>
        <v>0</v>
      </c>
      <c r="M410" s="42" t="s">
        <v>627</v>
      </c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5"/>
      <c r="AC410" s="32"/>
      <c r="AD410" s="32"/>
      <c r="AE410" s="36"/>
      <c r="AF410" s="32"/>
      <c r="AG410" s="31"/>
      <c r="AH410" s="31"/>
      <c r="AI410" s="31"/>
      <c r="AJ410" s="31"/>
      <c r="AK410" s="31"/>
      <c r="AL410" s="31"/>
      <c r="AM410" s="31"/>
      <c r="AN410" s="31"/>
      <c r="AO410" s="35"/>
      <c r="AP410" s="33"/>
    </row>
    <row r="411" spans="1:42" s="9" customFormat="1" ht="12.5" x14ac:dyDescent="0.35">
      <c r="A411" s="43"/>
      <c r="B411" s="44" t="s">
        <v>602</v>
      </c>
      <c r="C411" s="104" t="s">
        <v>48</v>
      </c>
      <c r="D411" s="37"/>
      <c r="E411" s="30" t="s">
        <v>554</v>
      </c>
      <c r="F411" s="38" t="s">
        <v>554</v>
      </c>
      <c r="G411" s="30" t="s">
        <v>554</v>
      </c>
      <c r="H411" s="38" t="s">
        <v>554</v>
      </c>
      <c r="I411" s="39" t="s">
        <v>555</v>
      </c>
      <c r="J411" s="85">
        <f t="shared" si="19"/>
        <v>660</v>
      </c>
      <c r="K411" s="82">
        <v>660</v>
      </c>
      <c r="L411" s="82">
        <f>0</f>
        <v>0</v>
      </c>
      <c r="M411" s="42" t="s">
        <v>431</v>
      </c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5"/>
      <c r="AC411" s="32"/>
      <c r="AD411" s="32"/>
      <c r="AE411" s="36"/>
      <c r="AF411" s="32"/>
      <c r="AG411" s="31"/>
      <c r="AH411" s="31"/>
      <c r="AI411" s="31"/>
      <c r="AJ411" s="31"/>
      <c r="AK411" s="31"/>
      <c r="AL411" s="31"/>
      <c r="AM411" s="31"/>
      <c r="AN411" s="31"/>
      <c r="AO411" s="35"/>
      <c r="AP411" s="33"/>
    </row>
    <row r="412" spans="1:42" s="9" customFormat="1" ht="12.5" x14ac:dyDescent="0.35">
      <c r="A412" s="43"/>
      <c r="B412" s="44" t="s">
        <v>603</v>
      </c>
      <c r="C412" s="104" t="s">
        <v>48</v>
      </c>
      <c r="D412" s="37"/>
      <c r="E412" s="30" t="s">
        <v>554</v>
      </c>
      <c r="F412" s="38" t="s">
        <v>554</v>
      </c>
      <c r="G412" s="30" t="s">
        <v>554</v>
      </c>
      <c r="H412" s="38" t="s">
        <v>554</v>
      </c>
      <c r="I412" s="39" t="s">
        <v>555</v>
      </c>
      <c r="J412" s="85">
        <f t="shared" si="19"/>
        <v>150</v>
      </c>
      <c r="K412" s="82">
        <v>150</v>
      </c>
      <c r="L412" s="82">
        <f>0</f>
        <v>0</v>
      </c>
      <c r="M412" s="42" t="s">
        <v>431</v>
      </c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5"/>
      <c r="AC412" s="32"/>
      <c r="AD412" s="32"/>
      <c r="AE412" s="36"/>
      <c r="AF412" s="32"/>
      <c r="AG412" s="31"/>
      <c r="AH412" s="31"/>
      <c r="AI412" s="31"/>
      <c r="AJ412" s="31"/>
      <c r="AK412" s="31"/>
      <c r="AL412" s="31"/>
      <c r="AM412" s="31"/>
      <c r="AN412" s="31"/>
      <c r="AO412" s="35"/>
      <c r="AP412" s="33"/>
    </row>
    <row r="413" spans="1:42" s="9" customFormat="1" ht="12.5" x14ac:dyDescent="0.35">
      <c r="A413" s="43"/>
      <c r="B413" s="44" t="s">
        <v>604</v>
      </c>
      <c r="C413" s="104" t="s">
        <v>48</v>
      </c>
      <c r="D413" s="37"/>
      <c r="E413" s="30" t="s">
        <v>554</v>
      </c>
      <c r="F413" s="38" t="s">
        <v>554</v>
      </c>
      <c r="G413" s="30" t="s">
        <v>554</v>
      </c>
      <c r="H413" s="38" t="s">
        <v>554</v>
      </c>
      <c r="I413" s="39" t="s">
        <v>555</v>
      </c>
      <c r="J413" s="85">
        <f t="shared" si="19"/>
        <v>16000</v>
      </c>
      <c r="K413" s="82">
        <v>16000</v>
      </c>
      <c r="L413" s="82">
        <f>0</f>
        <v>0</v>
      </c>
      <c r="M413" s="42" t="s">
        <v>636</v>
      </c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5"/>
      <c r="AC413" s="32"/>
      <c r="AD413" s="32"/>
      <c r="AE413" s="36"/>
      <c r="AF413" s="32"/>
      <c r="AG413" s="31"/>
      <c r="AH413" s="31"/>
      <c r="AI413" s="31"/>
      <c r="AJ413" s="31"/>
      <c r="AK413" s="31"/>
      <c r="AL413" s="31"/>
      <c r="AM413" s="31"/>
      <c r="AN413" s="31"/>
      <c r="AO413" s="35"/>
      <c r="AP413" s="33"/>
    </row>
    <row r="414" spans="1:42" s="9" customFormat="1" ht="12.5" x14ac:dyDescent="0.35">
      <c r="A414" s="43"/>
      <c r="B414" s="44" t="s">
        <v>605</v>
      </c>
      <c r="C414" s="104" t="s">
        <v>48</v>
      </c>
      <c r="D414" s="37"/>
      <c r="E414" s="30" t="s">
        <v>554</v>
      </c>
      <c r="F414" s="38" t="s">
        <v>554</v>
      </c>
      <c r="G414" s="30" t="s">
        <v>554</v>
      </c>
      <c r="H414" s="38" t="s">
        <v>554</v>
      </c>
      <c r="I414" s="39" t="s">
        <v>555</v>
      </c>
      <c r="J414" s="85">
        <f t="shared" si="19"/>
        <v>8000</v>
      </c>
      <c r="K414" s="82">
        <v>8000</v>
      </c>
      <c r="L414" s="82">
        <f>0</f>
        <v>0</v>
      </c>
      <c r="M414" s="42" t="s">
        <v>637</v>
      </c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5"/>
      <c r="AC414" s="32"/>
      <c r="AD414" s="32"/>
      <c r="AE414" s="36"/>
      <c r="AF414" s="32"/>
      <c r="AG414" s="31"/>
      <c r="AH414" s="31"/>
      <c r="AI414" s="31"/>
      <c r="AJ414" s="31"/>
      <c r="AK414" s="31"/>
      <c r="AL414" s="31"/>
      <c r="AM414" s="31"/>
      <c r="AN414" s="31"/>
      <c r="AO414" s="35"/>
      <c r="AP414" s="33"/>
    </row>
    <row r="415" spans="1:42" s="9" customFormat="1" ht="12.5" x14ac:dyDescent="0.35">
      <c r="A415" s="43"/>
      <c r="B415" s="44" t="s">
        <v>606</v>
      </c>
      <c r="C415" s="104" t="s">
        <v>48</v>
      </c>
      <c r="D415" s="37"/>
      <c r="E415" s="30" t="s">
        <v>554</v>
      </c>
      <c r="F415" s="38" t="s">
        <v>554</v>
      </c>
      <c r="G415" s="30" t="s">
        <v>554</v>
      </c>
      <c r="H415" s="38" t="s">
        <v>554</v>
      </c>
      <c r="I415" s="39" t="s">
        <v>555</v>
      </c>
      <c r="J415" s="85">
        <f t="shared" si="19"/>
        <v>1800</v>
      </c>
      <c r="K415" s="82">
        <v>1800</v>
      </c>
      <c r="L415" s="82">
        <f>0</f>
        <v>0</v>
      </c>
      <c r="M415" s="42" t="s">
        <v>411</v>
      </c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5"/>
      <c r="AC415" s="32"/>
      <c r="AD415" s="32"/>
      <c r="AE415" s="36"/>
      <c r="AF415" s="32"/>
      <c r="AG415" s="31"/>
      <c r="AH415" s="31"/>
      <c r="AI415" s="31"/>
      <c r="AJ415" s="31"/>
      <c r="AK415" s="31"/>
      <c r="AL415" s="31"/>
      <c r="AM415" s="31"/>
      <c r="AN415" s="31"/>
      <c r="AO415" s="35"/>
      <c r="AP415" s="33"/>
    </row>
    <row r="416" spans="1:42" s="9" customFormat="1" ht="12.5" x14ac:dyDescent="0.35">
      <c r="A416" s="43"/>
      <c r="B416" s="44" t="s">
        <v>607</v>
      </c>
      <c r="C416" s="104" t="s">
        <v>48</v>
      </c>
      <c r="D416" s="37"/>
      <c r="E416" s="30" t="s">
        <v>554</v>
      </c>
      <c r="F416" s="38" t="s">
        <v>554</v>
      </c>
      <c r="G416" s="30" t="s">
        <v>554</v>
      </c>
      <c r="H416" s="38" t="s">
        <v>554</v>
      </c>
      <c r="I416" s="39" t="s">
        <v>555</v>
      </c>
      <c r="J416" s="85">
        <f t="shared" si="19"/>
        <v>22800</v>
      </c>
      <c r="K416" s="82">
        <v>22800</v>
      </c>
      <c r="L416" s="82">
        <f>0</f>
        <v>0</v>
      </c>
      <c r="M416" s="42" t="s">
        <v>634</v>
      </c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5"/>
      <c r="AC416" s="32"/>
      <c r="AD416" s="32"/>
      <c r="AE416" s="36"/>
      <c r="AF416" s="32"/>
      <c r="AG416" s="31"/>
      <c r="AH416" s="31"/>
      <c r="AI416" s="31"/>
      <c r="AJ416" s="31"/>
      <c r="AK416" s="31"/>
      <c r="AL416" s="31"/>
      <c r="AM416" s="31"/>
      <c r="AN416" s="31"/>
      <c r="AO416" s="35"/>
      <c r="AP416" s="33"/>
    </row>
    <row r="417" spans="1:42" s="9" customFormat="1" ht="12.5" x14ac:dyDescent="0.35">
      <c r="A417" s="43"/>
      <c r="B417" s="44" t="s">
        <v>608</v>
      </c>
      <c r="C417" s="104" t="s">
        <v>48</v>
      </c>
      <c r="D417" s="37"/>
      <c r="E417" s="30" t="s">
        <v>554</v>
      </c>
      <c r="F417" s="38" t="s">
        <v>554</v>
      </c>
      <c r="G417" s="30" t="s">
        <v>554</v>
      </c>
      <c r="H417" s="38" t="s">
        <v>554</v>
      </c>
      <c r="I417" s="39" t="s">
        <v>555</v>
      </c>
      <c r="J417" s="85">
        <f t="shared" si="19"/>
        <v>11600</v>
      </c>
      <c r="K417" s="82">
        <v>11600</v>
      </c>
      <c r="L417" s="82">
        <f>0</f>
        <v>0</v>
      </c>
      <c r="M417" s="42" t="s">
        <v>638</v>
      </c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5"/>
      <c r="AC417" s="32"/>
      <c r="AD417" s="32"/>
      <c r="AE417" s="36"/>
      <c r="AF417" s="32"/>
      <c r="AG417" s="31"/>
      <c r="AH417" s="31"/>
      <c r="AI417" s="31"/>
      <c r="AJ417" s="31"/>
      <c r="AK417" s="31"/>
      <c r="AL417" s="31"/>
      <c r="AM417" s="31"/>
      <c r="AN417" s="31"/>
      <c r="AO417" s="35"/>
      <c r="AP417" s="33"/>
    </row>
    <row r="418" spans="1:42" s="9" customFormat="1" ht="12.5" x14ac:dyDescent="0.35">
      <c r="A418" s="43"/>
      <c r="B418" s="44" t="s">
        <v>609</v>
      </c>
      <c r="C418" s="104" t="s">
        <v>48</v>
      </c>
      <c r="D418" s="37"/>
      <c r="E418" s="30" t="s">
        <v>554</v>
      </c>
      <c r="F418" s="38" t="s">
        <v>554</v>
      </c>
      <c r="G418" s="30" t="s">
        <v>554</v>
      </c>
      <c r="H418" s="38" t="s">
        <v>554</v>
      </c>
      <c r="I418" s="39" t="s">
        <v>555</v>
      </c>
      <c r="J418" s="85">
        <f t="shared" si="19"/>
        <v>3400</v>
      </c>
      <c r="K418" s="82">
        <v>3400</v>
      </c>
      <c r="L418" s="82">
        <f>0</f>
        <v>0</v>
      </c>
      <c r="M418" s="42" t="s">
        <v>639</v>
      </c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5"/>
      <c r="AC418" s="32"/>
      <c r="AD418" s="32"/>
      <c r="AE418" s="36"/>
      <c r="AF418" s="32"/>
      <c r="AG418" s="31"/>
      <c r="AH418" s="31"/>
      <c r="AI418" s="31"/>
      <c r="AJ418" s="31"/>
      <c r="AK418" s="31"/>
      <c r="AL418" s="31"/>
      <c r="AM418" s="31"/>
      <c r="AN418" s="31"/>
      <c r="AO418" s="35"/>
      <c r="AP418" s="33"/>
    </row>
    <row r="419" spans="1:42" s="9" customFormat="1" ht="12.5" x14ac:dyDescent="0.35">
      <c r="A419" s="43"/>
      <c r="B419" s="44" t="s">
        <v>610</v>
      </c>
      <c r="C419" s="104" t="s">
        <v>48</v>
      </c>
      <c r="D419" s="37"/>
      <c r="E419" s="30" t="s">
        <v>554</v>
      </c>
      <c r="F419" s="38" t="s">
        <v>554</v>
      </c>
      <c r="G419" s="30" t="s">
        <v>554</v>
      </c>
      <c r="H419" s="38" t="s">
        <v>554</v>
      </c>
      <c r="I419" s="39" t="s">
        <v>555</v>
      </c>
      <c r="J419" s="85">
        <f t="shared" si="19"/>
        <v>4000</v>
      </c>
      <c r="K419" s="82">
        <v>4000</v>
      </c>
      <c r="L419" s="82">
        <f>0</f>
        <v>0</v>
      </c>
      <c r="M419" s="42" t="s">
        <v>639</v>
      </c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5"/>
      <c r="AC419" s="32"/>
      <c r="AD419" s="32"/>
      <c r="AE419" s="36"/>
      <c r="AF419" s="32"/>
      <c r="AG419" s="31"/>
      <c r="AH419" s="31"/>
      <c r="AI419" s="31"/>
      <c r="AJ419" s="31"/>
      <c r="AK419" s="31"/>
      <c r="AL419" s="31"/>
      <c r="AM419" s="31"/>
      <c r="AN419" s="31"/>
      <c r="AO419" s="35"/>
      <c r="AP419" s="33"/>
    </row>
    <row r="420" spans="1:42" s="9" customFormat="1" ht="12.5" x14ac:dyDescent="0.35">
      <c r="A420" s="43"/>
      <c r="B420" s="44" t="s">
        <v>611</v>
      </c>
      <c r="C420" s="104" t="s">
        <v>48</v>
      </c>
      <c r="D420" s="37"/>
      <c r="E420" s="30" t="s">
        <v>554</v>
      </c>
      <c r="F420" s="38" t="s">
        <v>554</v>
      </c>
      <c r="G420" s="30" t="s">
        <v>554</v>
      </c>
      <c r="H420" s="38" t="s">
        <v>554</v>
      </c>
      <c r="I420" s="39" t="s">
        <v>555</v>
      </c>
      <c r="J420" s="85">
        <f t="shared" si="19"/>
        <v>9600</v>
      </c>
      <c r="K420" s="82">
        <v>9600</v>
      </c>
      <c r="L420" s="82">
        <f>0</f>
        <v>0</v>
      </c>
      <c r="M420" s="42" t="s">
        <v>640</v>
      </c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5"/>
      <c r="AC420" s="32"/>
      <c r="AD420" s="32"/>
      <c r="AE420" s="36"/>
      <c r="AF420" s="32"/>
      <c r="AG420" s="31"/>
      <c r="AH420" s="31"/>
      <c r="AI420" s="31"/>
      <c r="AJ420" s="31"/>
      <c r="AK420" s="31"/>
      <c r="AL420" s="31"/>
      <c r="AM420" s="31"/>
      <c r="AN420" s="31"/>
      <c r="AO420" s="35"/>
      <c r="AP420" s="33"/>
    </row>
    <row r="421" spans="1:42" s="9" customFormat="1" ht="12.5" x14ac:dyDescent="0.35">
      <c r="A421" s="43"/>
      <c r="B421" s="44" t="s">
        <v>613</v>
      </c>
      <c r="C421" s="104" t="s">
        <v>48</v>
      </c>
      <c r="D421" s="37"/>
      <c r="E421" s="30" t="s">
        <v>554</v>
      </c>
      <c r="F421" s="38" t="s">
        <v>554</v>
      </c>
      <c r="G421" s="30" t="s">
        <v>554</v>
      </c>
      <c r="H421" s="38" t="s">
        <v>554</v>
      </c>
      <c r="I421" s="39" t="s">
        <v>555</v>
      </c>
      <c r="J421" s="85">
        <f t="shared" si="19"/>
        <v>4080</v>
      </c>
      <c r="K421" s="82">
        <v>4080</v>
      </c>
      <c r="L421" s="82">
        <f>0</f>
        <v>0</v>
      </c>
      <c r="M421" s="42" t="s">
        <v>641</v>
      </c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5"/>
      <c r="AC421" s="32"/>
      <c r="AD421" s="32"/>
      <c r="AE421" s="36"/>
      <c r="AF421" s="32"/>
      <c r="AG421" s="31"/>
      <c r="AH421" s="31"/>
      <c r="AI421" s="31"/>
      <c r="AJ421" s="31"/>
      <c r="AK421" s="31"/>
      <c r="AL421" s="31"/>
      <c r="AM421" s="31"/>
      <c r="AN421" s="31"/>
      <c r="AO421" s="35"/>
      <c r="AP421" s="33"/>
    </row>
    <row r="422" spans="1:42" s="9" customFormat="1" ht="12.5" x14ac:dyDescent="0.35">
      <c r="A422" s="43"/>
      <c r="B422" s="44" t="s">
        <v>617</v>
      </c>
      <c r="C422" s="104" t="s">
        <v>48</v>
      </c>
      <c r="D422" s="37"/>
      <c r="E422" s="30" t="s">
        <v>554</v>
      </c>
      <c r="F422" s="38" t="s">
        <v>554</v>
      </c>
      <c r="G422" s="30" t="s">
        <v>554</v>
      </c>
      <c r="H422" s="38" t="s">
        <v>554</v>
      </c>
      <c r="I422" s="39" t="s">
        <v>555</v>
      </c>
      <c r="J422" s="85">
        <f t="shared" si="19"/>
        <v>16000</v>
      </c>
      <c r="K422" s="82">
        <v>16000</v>
      </c>
      <c r="L422" s="82">
        <f>0</f>
        <v>0</v>
      </c>
      <c r="M422" s="42" t="s">
        <v>623</v>
      </c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5"/>
      <c r="AC422" s="32"/>
      <c r="AD422" s="32"/>
      <c r="AE422" s="36"/>
      <c r="AF422" s="32"/>
      <c r="AG422" s="31"/>
      <c r="AH422" s="31"/>
      <c r="AI422" s="31"/>
      <c r="AJ422" s="31"/>
      <c r="AK422" s="31"/>
      <c r="AL422" s="31"/>
      <c r="AM422" s="31"/>
      <c r="AN422" s="31"/>
      <c r="AO422" s="35"/>
      <c r="AP422" s="33"/>
    </row>
    <row r="423" spans="1:42" s="9" customFormat="1" ht="12.5" x14ac:dyDescent="0.35">
      <c r="A423" s="43"/>
      <c r="B423" s="44" t="s">
        <v>619</v>
      </c>
      <c r="C423" s="104" t="s">
        <v>48</v>
      </c>
      <c r="D423" s="37"/>
      <c r="E423" s="30" t="s">
        <v>554</v>
      </c>
      <c r="F423" s="38" t="s">
        <v>554</v>
      </c>
      <c r="G423" s="30" t="s">
        <v>554</v>
      </c>
      <c r="H423" s="38" t="s">
        <v>554</v>
      </c>
      <c r="I423" s="39" t="s">
        <v>555</v>
      </c>
      <c r="J423" s="85">
        <f t="shared" si="19"/>
        <v>16800</v>
      </c>
      <c r="K423" s="82">
        <v>16800</v>
      </c>
      <c r="L423" s="82">
        <f>0</f>
        <v>0</v>
      </c>
      <c r="M423" s="42" t="s">
        <v>570</v>
      </c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5"/>
      <c r="AC423" s="32"/>
      <c r="AD423" s="32"/>
      <c r="AE423" s="36"/>
      <c r="AF423" s="32"/>
      <c r="AG423" s="31"/>
      <c r="AH423" s="31"/>
      <c r="AI423" s="31"/>
      <c r="AJ423" s="31"/>
      <c r="AK423" s="31"/>
      <c r="AL423" s="31"/>
      <c r="AM423" s="31"/>
      <c r="AN423" s="31"/>
      <c r="AO423" s="35"/>
      <c r="AP423" s="33"/>
    </row>
    <row r="424" spans="1:42" s="9" customFormat="1" ht="12.5" x14ac:dyDescent="0.35">
      <c r="A424" s="43"/>
      <c r="B424" s="44" t="s">
        <v>621</v>
      </c>
      <c r="C424" s="104" t="s">
        <v>48</v>
      </c>
      <c r="D424" s="37"/>
      <c r="E424" s="30" t="s">
        <v>554</v>
      </c>
      <c r="F424" s="38" t="s">
        <v>554</v>
      </c>
      <c r="G424" s="30" t="s">
        <v>554</v>
      </c>
      <c r="H424" s="38" t="s">
        <v>554</v>
      </c>
      <c r="I424" s="39" t="s">
        <v>555</v>
      </c>
      <c r="J424" s="85">
        <f t="shared" si="19"/>
        <v>3000</v>
      </c>
      <c r="K424" s="82">
        <v>3000</v>
      </c>
      <c r="L424" s="82">
        <f>0</f>
        <v>0</v>
      </c>
      <c r="M424" s="42" t="s">
        <v>626</v>
      </c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5"/>
      <c r="AC424" s="32"/>
      <c r="AD424" s="32"/>
      <c r="AE424" s="36"/>
      <c r="AF424" s="32"/>
      <c r="AG424" s="31"/>
      <c r="AH424" s="31"/>
      <c r="AI424" s="31"/>
      <c r="AJ424" s="31"/>
      <c r="AK424" s="31"/>
      <c r="AL424" s="31"/>
      <c r="AM424" s="31"/>
      <c r="AN424" s="31"/>
      <c r="AO424" s="35"/>
      <c r="AP424" s="33"/>
    </row>
    <row r="425" spans="1:42" s="9" customFormat="1" ht="12.5" x14ac:dyDescent="0.35">
      <c r="A425" s="43"/>
      <c r="B425" s="44" t="s">
        <v>622</v>
      </c>
      <c r="C425" s="104" t="s">
        <v>48</v>
      </c>
      <c r="D425" s="37"/>
      <c r="E425" s="30" t="s">
        <v>554</v>
      </c>
      <c r="F425" s="38" t="s">
        <v>554</v>
      </c>
      <c r="G425" s="30" t="s">
        <v>554</v>
      </c>
      <c r="H425" s="38" t="s">
        <v>554</v>
      </c>
      <c r="I425" s="39" t="s">
        <v>555</v>
      </c>
      <c r="J425" s="85">
        <f t="shared" si="19"/>
        <v>4200</v>
      </c>
      <c r="K425" s="82">
        <v>4200</v>
      </c>
      <c r="L425" s="82">
        <f>0</f>
        <v>0</v>
      </c>
      <c r="M425" s="42" t="s">
        <v>626</v>
      </c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5"/>
      <c r="AC425" s="32"/>
      <c r="AD425" s="32"/>
      <c r="AE425" s="36"/>
      <c r="AF425" s="32"/>
      <c r="AG425" s="31"/>
      <c r="AH425" s="31"/>
      <c r="AI425" s="31"/>
      <c r="AJ425" s="31"/>
      <c r="AK425" s="31"/>
      <c r="AL425" s="31"/>
      <c r="AM425" s="31"/>
      <c r="AN425" s="31"/>
      <c r="AO425" s="35"/>
      <c r="AP425" s="33"/>
    </row>
    <row r="426" spans="1:42" s="9" customFormat="1" ht="42" x14ac:dyDescent="0.35">
      <c r="A426" s="94" t="s">
        <v>242</v>
      </c>
      <c r="B426" s="100" t="s">
        <v>642</v>
      </c>
      <c r="C426" s="100" t="s">
        <v>48</v>
      </c>
      <c r="D426" s="93" t="s">
        <v>35</v>
      </c>
      <c r="E426" s="96"/>
      <c r="F426" s="96"/>
      <c r="G426" s="96"/>
      <c r="H426" s="96"/>
      <c r="I426" s="98"/>
      <c r="J426" s="103">
        <f>SUM(J427:J435)</f>
        <v>575000</v>
      </c>
      <c r="K426" s="103">
        <f t="shared" ref="K426:L426" si="20">SUM(K427:K435)</f>
        <v>575000</v>
      </c>
      <c r="L426" s="103">
        <f t="shared" si="20"/>
        <v>0</v>
      </c>
      <c r="M426" s="99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5"/>
      <c r="AC426" s="32"/>
      <c r="AD426" s="32"/>
      <c r="AE426" s="36"/>
      <c r="AF426" s="32"/>
      <c r="AG426" s="31"/>
      <c r="AH426" s="31"/>
      <c r="AI426" s="31"/>
      <c r="AJ426" s="31"/>
      <c r="AK426" s="31"/>
      <c r="AL426" s="31"/>
      <c r="AM426" s="31"/>
      <c r="AN426" s="31"/>
      <c r="AO426" s="35"/>
      <c r="AP426" s="33"/>
    </row>
    <row r="427" spans="1:42" s="9" customFormat="1" ht="12.5" x14ac:dyDescent="0.35">
      <c r="A427" s="43"/>
      <c r="B427" s="44" t="s">
        <v>643</v>
      </c>
      <c r="C427" s="104" t="s">
        <v>48</v>
      </c>
      <c r="D427" s="37"/>
      <c r="E427" s="30" t="s">
        <v>554</v>
      </c>
      <c r="F427" s="38" t="s">
        <v>554</v>
      </c>
      <c r="G427" s="30" t="s">
        <v>554</v>
      </c>
      <c r="H427" s="38" t="s">
        <v>554</v>
      </c>
      <c r="I427" s="39" t="s">
        <v>110</v>
      </c>
      <c r="J427" s="85">
        <f t="shared" si="19"/>
        <v>130000</v>
      </c>
      <c r="K427" s="82">
        <v>130000</v>
      </c>
      <c r="L427" s="82">
        <f>0</f>
        <v>0</v>
      </c>
      <c r="M427" s="42" t="s">
        <v>652</v>
      </c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5"/>
      <c r="AC427" s="32"/>
      <c r="AD427" s="32"/>
      <c r="AE427" s="36"/>
      <c r="AF427" s="32"/>
      <c r="AG427" s="31"/>
      <c r="AH427" s="31"/>
      <c r="AI427" s="31"/>
      <c r="AJ427" s="31"/>
      <c r="AK427" s="31"/>
      <c r="AL427" s="31"/>
      <c r="AM427" s="31"/>
      <c r="AN427" s="31"/>
      <c r="AO427" s="35"/>
      <c r="AP427" s="33"/>
    </row>
    <row r="428" spans="1:42" s="9" customFormat="1" ht="12.5" x14ac:dyDescent="0.35">
      <c r="A428" s="43"/>
      <c r="B428" s="44" t="s">
        <v>644</v>
      </c>
      <c r="C428" s="104" t="s">
        <v>48</v>
      </c>
      <c r="D428" s="37"/>
      <c r="E428" s="30" t="s">
        <v>554</v>
      </c>
      <c r="F428" s="38" t="s">
        <v>554</v>
      </c>
      <c r="G428" s="30" t="s">
        <v>554</v>
      </c>
      <c r="H428" s="38" t="s">
        <v>554</v>
      </c>
      <c r="I428" s="39" t="s">
        <v>110</v>
      </c>
      <c r="J428" s="85">
        <f t="shared" si="19"/>
        <v>7000</v>
      </c>
      <c r="K428" s="82">
        <v>7000</v>
      </c>
      <c r="L428" s="82">
        <f>0</f>
        <v>0</v>
      </c>
      <c r="M428" s="42" t="s">
        <v>541</v>
      </c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5"/>
      <c r="AC428" s="32"/>
      <c r="AD428" s="32"/>
      <c r="AE428" s="36"/>
      <c r="AF428" s="32"/>
      <c r="AG428" s="31"/>
      <c r="AH428" s="31"/>
      <c r="AI428" s="31"/>
      <c r="AJ428" s="31"/>
      <c r="AK428" s="31"/>
      <c r="AL428" s="31"/>
      <c r="AM428" s="31"/>
      <c r="AN428" s="31"/>
      <c r="AO428" s="35"/>
      <c r="AP428" s="33"/>
    </row>
    <row r="429" spans="1:42" s="9" customFormat="1" ht="12.5" x14ac:dyDescent="0.35">
      <c r="A429" s="43"/>
      <c r="B429" s="44" t="s">
        <v>645</v>
      </c>
      <c r="C429" s="104" t="s">
        <v>48</v>
      </c>
      <c r="D429" s="37"/>
      <c r="E429" s="30" t="s">
        <v>554</v>
      </c>
      <c r="F429" s="38" t="s">
        <v>554</v>
      </c>
      <c r="G429" s="30" t="s">
        <v>554</v>
      </c>
      <c r="H429" s="38" t="s">
        <v>554</v>
      </c>
      <c r="I429" s="39" t="s">
        <v>110</v>
      </c>
      <c r="J429" s="85">
        <f t="shared" si="19"/>
        <v>52500</v>
      </c>
      <c r="K429" s="82">
        <v>52500</v>
      </c>
      <c r="L429" s="82">
        <f>0</f>
        <v>0</v>
      </c>
      <c r="M429" s="42" t="s">
        <v>534</v>
      </c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5"/>
      <c r="AC429" s="32"/>
      <c r="AD429" s="32"/>
      <c r="AE429" s="36"/>
      <c r="AF429" s="32"/>
      <c r="AG429" s="31"/>
      <c r="AH429" s="31"/>
      <c r="AI429" s="31"/>
      <c r="AJ429" s="31"/>
      <c r="AK429" s="31"/>
      <c r="AL429" s="31"/>
      <c r="AM429" s="31"/>
      <c r="AN429" s="31"/>
      <c r="AO429" s="35"/>
      <c r="AP429" s="33"/>
    </row>
    <row r="430" spans="1:42" s="9" customFormat="1" ht="12.5" x14ac:dyDescent="0.35">
      <c r="A430" s="43"/>
      <c r="B430" s="44" t="s">
        <v>646</v>
      </c>
      <c r="C430" s="104" t="s">
        <v>48</v>
      </c>
      <c r="D430" s="37"/>
      <c r="E430" s="30" t="s">
        <v>554</v>
      </c>
      <c r="F430" s="38" t="s">
        <v>554</v>
      </c>
      <c r="G430" s="30" t="s">
        <v>554</v>
      </c>
      <c r="H430" s="38" t="s">
        <v>554</v>
      </c>
      <c r="I430" s="39" t="s">
        <v>110</v>
      </c>
      <c r="J430" s="85">
        <f t="shared" si="19"/>
        <v>92500</v>
      </c>
      <c r="K430" s="82">
        <v>92500</v>
      </c>
      <c r="L430" s="82">
        <f>0</f>
        <v>0</v>
      </c>
      <c r="M430" s="42" t="s">
        <v>534</v>
      </c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5"/>
      <c r="AC430" s="32"/>
      <c r="AD430" s="32"/>
      <c r="AE430" s="36"/>
      <c r="AF430" s="32"/>
      <c r="AG430" s="31"/>
      <c r="AH430" s="31"/>
      <c r="AI430" s="31"/>
      <c r="AJ430" s="31"/>
      <c r="AK430" s="31"/>
      <c r="AL430" s="31"/>
      <c r="AM430" s="31"/>
      <c r="AN430" s="31"/>
      <c r="AO430" s="35"/>
      <c r="AP430" s="33"/>
    </row>
    <row r="431" spans="1:42" s="9" customFormat="1" ht="12.5" x14ac:dyDescent="0.35">
      <c r="A431" s="43"/>
      <c r="B431" s="44" t="s">
        <v>647</v>
      </c>
      <c r="C431" s="104" t="s">
        <v>48</v>
      </c>
      <c r="D431" s="37"/>
      <c r="E431" s="30" t="s">
        <v>554</v>
      </c>
      <c r="F431" s="38" t="s">
        <v>554</v>
      </c>
      <c r="G431" s="30" t="s">
        <v>554</v>
      </c>
      <c r="H431" s="38" t="s">
        <v>554</v>
      </c>
      <c r="I431" s="39" t="s">
        <v>110</v>
      </c>
      <c r="J431" s="85">
        <f t="shared" si="19"/>
        <v>92500</v>
      </c>
      <c r="K431" s="82">
        <v>92500</v>
      </c>
      <c r="L431" s="82">
        <f>0</f>
        <v>0</v>
      </c>
      <c r="M431" s="42" t="s">
        <v>534</v>
      </c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5"/>
      <c r="AC431" s="32"/>
      <c r="AD431" s="32"/>
      <c r="AE431" s="36"/>
      <c r="AF431" s="32"/>
      <c r="AG431" s="31"/>
      <c r="AH431" s="31"/>
      <c r="AI431" s="31"/>
      <c r="AJ431" s="31"/>
      <c r="AK431" s="31"/>
      <c r="AL431" s="31"/>
      <c r="AM431" s="31"/>
      <c r="AN431" s="31"/>
      <c r="AO431" s="35"/>
      <c r="AP431" s="33"/>
    </row>
    <row r="432" spans="1:42" s="9" customFormat="1" ht="12.5" x14ac:dyDescent="0.35">
      <c r="A432" s="43"/>
      <c r="B432" s="44" t="s">
        <v>648</v>
      </c>
      <c r="C432" s="104" t="s">
        <v>48</v>
      </c>
      <c r="D432" s="37"/>
      <c r="E432" s="30" t="s">
        <v>554</v>
      </c>
      <c r="F432" s="38" t="s">
        <v>554</v>
      </c>
      <c r="G432" s="30" t="s">
        <v>554</v>
      </c>
      <c r="H432" s="38" t="s">
        <v>554</v>
      </c>
      <c r="I432" s="39" t="s">
        <v>110</v>
      </c>
      <c r="J432" s="85">
        <f t="shared" si="19"/>
        <v>92500</v>
      </c>
      <c r="K432" s="82">
        <v>92500</v>
      </c>
      <c r="L432" s="82">
        <f>0</f>
        <v>0</v>
      </c>
      <c r="M432" s="42" t="s">
        <v>534</v>
      </c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5"/>
      <c r="AC432" s="32"/>
      <c r="AD432" s="32"/>
      <c r="AE432" s="36"/>
      <c r="AF432" s="32"/>
      <c r="AG432" s="31"/>
      <c r="AH432" s="31"/>
      <c r="AI432" s="31"/>
      <c r="AJ432" s="31"/>
      <c r="AK432" s="31"/>
      <c r="AL432" s="31"/>
      <c r="AM432" s="31"/>
      <c r="AN432" s="31"/>
      <c r="AO432" s="35"/>
      <c r="AP432" s="33"/>
    </row>
    <row r="433" spans="1:42" s="9" customFormat="1" ht="12.5" x14ac:dyDescent="0.35">
      <c r="A433" s="43"/>
      <c r="B433" s="44" t="s">
        <v>649</v>
      </c>
      <c r="C433" s="104" t="s">
        <v>48</v>
      </c>
      <c r="D433" s="37"/>
      <c r="E433" s="30" t="s">
        <v>554</v>
      </c>
      <c r="F433" s="38" t="s">
        <v>554</v>
      </c>
      <c r="G433" s="30" t="s">
        <v>554</v>
      </c>
      <c r="H433" s="38" t="s">
        <v>554</v>
      </c>
      <c r="I433" s="39" t="s">
        <v>110</v>
      </c>
      <c r="J433" s="85">
        <f t="shared" si="19"/>
        <v>45000</v>
      </c>
      <c r="K433" s="82">
        <v>45000</v>
      </c>
      <c r="L433" s="82">
        <f>0</f>
        <v>0</v>
      </c>
      <c r="M433" s="42" t="s">
        <v>467</v>
      </c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5"/>
      <c r="AC433" s="32"/>
      <c r="AD433" s="32"/>
      <c r="AE433" s="36"/>
      <c r="AF433" s="32"/>
      <c r="AG433" s="31"/>
      <c r="AH433" s="31"/>
      <c r="AI433" s="31"/>
      <c r="AJ433" s="31"/>
      <c r="AK433" s="31"/>
      <c r="AL433" s="31"/>
      <c r="AM433" s="31"/>
      <c r="AN433" s="31"/>
      <c r="AO433" s="35"/>
      <c r="AP433" s="33"/>
    </row>
    <row r="434" spans="1:42" s="9" customFormat="1" ht="12.5" x14ac:dyDescent="0.35">
      <c r="A434" s="43"/>
      <c r="B434" s="44" t="s">
        <v>650</v>
      </c>
      <c r="C434" s="104" t="s">
        <v>48</v>
      </c>
      <c r="D434" s="37"/>
      <c r="E434" s="30" t="s">
        <v>554</v>
      </c>
      <c r="F434" s="38" t="s">
        <v>554</v>
      </c>
      <c r="G434" s="30" t="s">
        <v>554</v>
      </c>
      <c r="H434" s="38" t="s">
        <v>554</v>
      </c>
      <c r="I434" s="39" t="s">
        <v>110</v>
      </c>
      <c r="J434" s="85">
        <f t="shared" si="19"/>
        <v>45000</v>
      </c>
      <c r="K434" s="82">
        <v>45000</v>
      </c>
      <c r="L434" s="82">
        <f>0</f>
        <v>0</v>
      </c>
      <c r="M434" s="42" t="s">
        <v>467</v>
      </c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5"/>
      <c r="AC434" s="32"/>
      <c r="AD434" s="32"/>
      <c r="AE434" s="36"/>
      <c r="AF434" s="32"/>
      <c r="AG434" s="31"/>
      <c r="AH434" s="31"/>
      <c r="AI434" s="31"/>
      <c r="AJ434" s="31"/>
      <c r="AK434" s="31"/>
      <c r="AL434" s="31"/>
      <c r="AM434" s="31"/>
      <c r="AN434" s="31"/>
      <c r="AO434" s="35"/>
      <c r="AP434" s="33"/>
    </row>
    <row r="435" spans="1:42" s="9" customFormat="1" ht="12.5" x14ac:dyDescent="0.35">
      <c r="A435" s="43"/>
      <c r="B435" s="44" t="s">
        <v>651</v>
      </c>
      <c r="C435" s="104" t="s">
        <v>48</v>
      </c>
      <c r="D435" s="37"/>
      <c r="E435" s="30" t="s">
        <v>554</v>
      </c>
      <c r="F435" s="38" t="s">
        <v>554</v>
      </c>
      <c r="G435" s="30" t="s">
        <v>554</v>
      </c>
      <c r="H435" s="38" t="s">
        <v>554</v>
      </c>
      <c r="I435" s="39" t="s">
        <v>110</v>
      </c>
      <c r="J435" s="85">
        <f t="shared" si="19"/>
        <v>18000</v>
      </c>
      <c r="K435" s="82">
        <v>18000</v>
      </c>
      <c r="L435" s="82">
        <f>0</f>
        <v>0</v>
      </c>
      <c r="M435" s="42" t="s">
        <v>467</v>
      </c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5"/>
      <c r="AC435" s="32"/>
      <c r="AD435" s="32"/>
      <c r="AE435" s="36"/>
      <c r="AF435" s="32"/>
      <c r="AG435" s="31"/>
      <c r="AH435" s="31"/>
      <c r="AI435" s="31"/>
      <c r="AJ435" s="31"/>
      <c r="AK435" s="31"/>
      <c r="AL435" s="31"/>
      <c r="AM435" s="31"/>
      <c r="AN435" s="31"/>
      <c r="AO435" s="35"/>
      <c r="AP435" s="33"/>
    </row>
    <row r="436" spans="1:42" s="9" customFormat="1" ht="42" x14ac:dyDescent="0.35">
      <c r="A436" s="94" t="s">
        <v>242</v>
      </c>
      <c r="B436" s="100" t="s">
        <v>653</v>
      </c>
      <c r="C436" s="100" t="s">
        <v>48</v>
      </c>
      <c r="D436" s="93" t="s">
        <v>37</v>
      </c>
      <c r="E436" s="96"/>
      <c r="F436" s="96"/>
      <c r="G436" s="96"/>
      <c r="H436" s="96"/>
      <c r="I436" s="98"/>
      <c r="J436" s="103">
        <f>SUM(J437:J464)</f>
        <v>966500</v>
      </c>
      <c r="K436" s="103">
        <f>SUM(K437:K464)</f>
        <v>966500</v>
      </c>
      <c r="L436" s="103">
        <f>SUM(L437:L464)</f>
        <v>0</v>
      </c>
      <c r="M436" s="99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5"/>
      <c r="AC436" s="32"/>
      <c r="AD436" s="32"/>
      <c r="AE436" s="36"/>
      <c r="AF436" s="32"/>
      <c r="AG436" s="31"/>
      <c r="AH436" s="31"/>
      <c r="AI436" s="31"/>
      <c r="AJ436" s="31"/>
      <c r="AK436" s="31"/>
      <c r="AL436" s="31"/>
      <c r="AM436" s="31"/>
      <c r="AN436" s="31"/>
      <c r="AO436" s="35"/>
      <c r="AP436" s="33"/>
    </row>
    <row r="437" spans="1:42" s="9" customFormat="1" ht="12.5" x14ac:dyDescent="0.35">
      <c r="A437" s="43"/>
      <c r="B437" s="76" t="s">
        <v>654</v>
      </c>
      <c r="C437" s="104" t="s">
        <v>48</v>
      </c>
      <c r="D437" s="37"/>
      <c r="E437" s="30" t="s">
        <v>554</v>
      </c>
      <c r="F437" s="38" t="s">
        <v>554</v>
      </c>
      <c r="G437" s="30" t="s">
        <v>554</v>
      </c>
      <c r="H437" s="38" t="s">
        <v>554</v>
      </c>
      <c r="I437" s="39" t="s">
        <v>110</v>
      </c>
      <c r="J437" s="85">
        <f t="shared" si="19"/>
        <v>10000</v>
      </c>
      <c r="K437" s="82">
        <v>10000</v>
      </c>
      <c r="L437" s="82">
        <f>0</f>
        <v>0</v>
      </c>
      <c r="M437" s="42" t="s">
        <v>673</v>
      </c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5"/>
      <c r="AC437" s="32"/>
      <c r="AD437" s="32"/>
      <c r="AE437" s="36"/>
      <c r="AF437" s="32"/>
      <c r="AG437" s="31"/>
      <c r="AH437" s="31"/>
      <c r="AI437" s="31"/>
      <c r="AJ437" s="31"/>
      <c r="AK437" s="31"/>
      <c r="AL437" s="31"/>
      <c r="AM437" s="31"/>
      <c r="AN437" s="31"/>
      <c r="AO437" s="35"/>
      <c r="AP437" s="33"/>
    </row>
    <row r="438" spans="1:42" s="9" customFormat="1" ht="12.5" x14ac:dyDescent="0.35">
      <c r="A438" s="43"/>
      <c r="B438" s="76" t="s">
        <v>655</v>
      </c>
      <c r="C438" s="104" t="s">
        <v>48</v>
      </c>
      <c r="D438" s="37"/>
      <c r="E438" s="30" t="s">
        <v>554</v>
      </c>
      <c r="F438" s="38" t="s">
        <v>554</v>
      </c>
      <c r="G438" s="30" t="s">
        <v>554</v>
      </c>
      <c r="H438" s="38" t="s">
        <v>554</v>
      </c>
      <c r="I438" s="39" t="s">
        <v>110</v>
      </c>
      <c r="J438" s="85">
        <f t="shared" si="19"/>
        <v>104000</v>
      </c>
      <c r="K438" s="82">
        <v>104000</v>
      </c>
      <c r="L438" s="82">
        <f>0</f>
        <v>0</v>
      </c>
      <c r="M438" s="42" t="s">
        <v>674</v>
      </c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5"/>
      <c r="AC438" s="32"/>
      <c r="AD438" s="32"/>
      <c r="AE438" s="36"/>
      <c r="AF438" s="32"/>
      <c r="AG438" s="31"/>
      <c r="AH438" s="31"/>
      <c r="AI438" s="31"/>
      <c r="AJ438" s="31"/>
      <c r="AK438" s="31"/>
      <c r="AL438" s="31"/>
      <c r="AM438" s="31"/>
      <c r="AN438" s="31"/>
      <c r="AO438" s="35"/>
      <c r="AP438" s="33"/>
    </row>
    <row r="439" spans="1:42" s="9" customFormat="1" ht="12.5" x14ac:dyDescent="0.35">
      <c r="A439" s="43"/>
      <c r="B439" s="76" t="s">
        <v>656</v>
      </c>
      <c r="C439" s="104" t="s">
        <v>48</v>
      </c>
      <c r="D439" s="37"/>
      <c r="E439" s="30" t="s">
        <v>554</v>
      </c>
      <c r="F439" s="38" t="s">
        <v>554</v>
      </c>
      <c r="G439" s="30" t="s">
        <v>554</v>
      </c>
      <c r="H439" s="38" t="s">
        <v>554</v>
      </c>
      <c r="I439" s="39" t="s">
        <v>110</v>
      </c>
      <c r="J439" s="85">
        <f t="shared" si="19"/>
        <v>7500</v>
      </c>
      <c r="K439" s="82">
        <v>7500</v>
      </c>
      <c r="L439" s="82">
        <f>0</f>
        <v>0</v>
      </c>
      <c r="M439" s="42" t="s">
        <v>431</v>
      </c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5"/>
      <c r="AC439" s="32"/>
      <c r="AD439" s="32"/>
      <c r="AE439" s="36"/>
      <c r="AF439" s="32"/>
      <c r="AG439" s="31"/>
      <c r="AH439" s="31"/>
      <c r="AI439" s="31"/>
      <c r="AJ439" s="31"/>
      <c r="AK439" s="31"/>
      <c r="AL439" s="31"/>
      <c r="AM439" s="31"/>
      <c r="AN439" s="31"/>
      <c r="AO439" s="35"/>
      <c r="AP439" s="33"/>
    </row>
    <row r="440" spans="1:42" s="9" customFormat="1" ht="12.5" x14ac:dyDescent="0.35">
      <c r="A440" s="43"/>
      <c r="B440" s="76" t="s">
        <v>657</v>
      </c>
      <c r="C440" s="104" t="s">
        <v>48</v>
      </c>
      <c r="D440" s="37"/>
      <c r="E440" s="30" t="s">
        <v>554</v>
      </c>
      <c r="F440" s="38" t="s">
        <v>554</v>
      </c>
      <c r="G440" s="30" t="s">
        <v>554</v>
      </c>
      <c r="H440" s="38" t="s">
        <v>554</v>
      </c>
      <c r="I440" s="39" t="s">
        <v>110</v>
      </c>
      <c r="J440" s="85">
        <f t="shared" ref="J440:J464" si="21">K440+L440</f>
        <v>65000</v>
      </c>
      <c r="K440" s="82">
        <v>65000</v>
      </c>
      <c r="L440" s="82">
        <f>0</f>
        <v>0</v>
      </c>
      <c r="M440" s="42" t="s">
        <v>675</v>
      </c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5"/>
      <c r="AC440" s="32"/>
      <c r="AD440" s="32"/>
      <c r="AE440" s="36"/>
      <c r="AF440" s="32"/>
      <c r="AG440" s="31"/>
      <c r="AH440" s="31"/>
      <c r="AI440" s="31"/>
      <c r="AJ440" s="31"/>
      <c r="AK440" s="31"/>
      <c r="AL440" s="31"/>
      <c r="AM440" s="31"/>
      <c r="AN440" s="31"/>
      <c r="AO440" s="35"/>
      <c r="AP440" s="33"/>
    </row>
    <row r="441" spans="1:42" s="9" customFormat="1" ht="12.5" x14ac:dyDescent="0.35">
      <c r="A441" s="43"/>
      <c r="B441" s="76" t="s">
        <v>658</v>
      </c>
      <c r="C441" s="104" t="s">
        <v>48</v>
      </c>
      <c r="D441" s="37"/>
      <c r="E441" s="30" t="s">
        <v>554</v>
      </c>
      <c r="F441" s="38" t="s">
        <v>554</v>
      </c>
      <c r="G441" s="30" t="s">
        <v>554</v>
      </c>
      <c r="H441" s="38" t="s">
        <v>554</v>
      </c>
      <c r="I441" s="39" t="s">
        <v>110</v>
      </c>
      <c r="J441" s="85">
        <f t="shared" si="21"/>
        <v>70000</v>
      </c>
      <c r="K441" s="82">
        <v>70000</v>
      </c>
      <c r="L441" s="82">
        <f>0</f>
        <v>0</v>
      </c>
      <c r="M441" s="42" t="s">
        <v>676</v>
      </c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5"/>
      <c r="AC441" s="32"/>
      <c r="AD441" s="32"/>
      <c r="AE441" s="36"/>
      <c r="AF441" s="32"/>
      <c r="AG441" s="31"/>
      <c r="AH441" s="31"/>
      <c r="AI441" s="31"/>
      <c r="AJ441" s="31"/>
      <c r="AK441" s="31"/>
      <c r="AL441" s="31"/>
      <c r="AM441" s="31"/>
      <c r="AN441" s="31"/>
      <c r="AO441" s="35"/>
      <c r="AP441" s="33"/>
    </row>
    <row r="442" spans="1:42" s="9" customFormat="1" ht="12.5" x14ac:dyDescent="0.35">
      <c r="A442" s="43"/>
      <c r="B442" s="76" t="s">
        <v>659</v>
      </c>
      <c r="C442" s="104" t="s">
        <v>48</v>
      </c>
      <c r="D442" s="37"/>
      <c r="E442" s="30" t="s">
        <v>554</v>
      </c>
      <c r="F442" s="38" t="s">
        <v>554</v>
      </c>
      <c r="G442" s="30" t="s">
        <v>554</v>
      </c>
      <c r="H442" s="38" t="s">
        <v>554</v>
      </c>
      <c r="I442" s="39" t="s">
        <v>110</v>
      </c>
      <c r="J442" s="85">
        <f t="shared" si="21"/>
        <v>22500</v>
      </c>
      <c r="K442" s="82">
        <v>22500</v>
      </c>
      <c r="L442" s="82">
        <f>0</f>
        <v>0</v>
      </c>
      <c r="M442" s="42" t="s">
        <v>677</v>
      </c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5"/>
      <c r="AC442" s="32"/>
      <c r="AD442" s="32"/>
      <c r="AE442" s="36"/>
      <c r="AF442" s="32"/>
      <c r="AG442" s="31"/>
      <c r="AH442" s="31"/>
      <c r="AI442" s="31"/>
      <c r="AJ442" s="31"/>
      <c r="AK442" s="31"/>
      <c r="AL442" s="31"/>
      <c r="AM442" s="31"/>
      <c r="AN442" s="31"/>
      <c r="AO442" s="35"/>
      <c r="AP442" s="33"/>
    </row>
    <row r="443" spans="1:42" s="9" customFormat="1" ht="12.5" x14ac:dyDescent="0.35">
      <c r="A443" s="43"/>
      <c r="B443" s="76" t="s">
        <v>660</v>
      </c>
      <c r="C443" s="104" t="s">
        <v>48</v>
      </c>
      <c r="D443" s="37"/>
      <c r="E443" s="30" t="s">
        <v>554</v>
      </c>
      <c r="F443" s="38" t="s">
        <v>554</v>
      </c>
      <c r="G443" s="30" t="s">
        <v>554</v>
      </c>
      <c r="H443" s="38" t="s">
        <v>554</v>
      </c>
      <c r="I443" s="39" t="s">
        <v>110</v>
      </c>
      <c r="J443" s="85">
        <f t="shared" si="21"/>
        <v>81600</v>
      </c>
      <c r="K443" s="82">
        <v>81600</v>
      </c>
      <c r="L443" s="82">
        <f>0</f>
        <v>0</v>
      </c>
      <c r="M443" s="42" t="s">
        <v>678</v>
      </c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5"/>
      <c r="AC443" s="32"/>
      <c r="AD443" s="32"/>
      <c r="AE443" s="36"/>
      <c r="AF443" s="32"/>
      <c r="AG443" s="31"/>
      <c r="AH443" s="31"/>
      <c r="AI443" s="31"/>
      <c r="AJ443" s="31"/>
      <c r="AK443" s="31"/>
      <c r="AL443" s="31"/>
      <c r="AM443" s="31"/>
      <c r="AN443" s="31"/>
      <c r="AO443" s="35"/>
      <c r="AP443" s="33"/>
    </row>
    <row r="444" spans="1:42" s="9" customFormat="1" ht="12.5" x14ac:dyDescent="0.35">
      <c r="A444" s="43"/>
      <c r="B444" s="76" t="s">
        <v>661</v>
      </c>
      <c r="C444" s="104" t="s">
        <v>48</v>
      </c>
      <c r="D444" s="37"/>
      <c r="E444" s="30" t="s">
        <v>554</v>
      </c>
      <c r="F444" s="38" t="s">
        <v>554</v>
      </c>
      <c r="G444" s="30" t="s">
        <v>554</v>
      </c>
      <c r="H444" s="38" t="s">
        <v>554</v>
      </c>
      <c r="I444" s="39" t="s">
        <v>110</v>
      </c>
      <c r="J444" s="85">
        <f t="shared" si="21"/>
        <v>59400</v>
      </c>
      <c r="K444" s="82">
        <v>59400</v>
      </c>
      <c r="L444" s="82">
        <f>0</f>
        <v>0</v>
      </c>
      <c r="M444" s="42" t="s">
        <v>679</v>
      </c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5"/>
      <c r="AC444" s="32"/>
      <c r="AD444" s="32"/>
      <c r="AE444" s="36"/>
      <c r="AF444" s="32"/>
      <c r="AG444" s="31"/>
      <c r="AH444" s="31"/>
      <c r="AI444" s="31"/>
      <c r="AJ444" s="31"/>
      <c r="AK444" s="31"/>
      <c r="AL444" s="31"/>
      <c r="AM444" s="31"/>
      <c r="AN444" s="31"/>
      <c r="AO444" s="35"/>
      <c r="AP444" s="33"/>
    </row>
    <row r="445" spans="1:42" s="9" customFormat="1" ht="12.5" x14ac:dyDescent="0.35">
      <c r="A445" s="43"/>
      <c r="B445" s="76" t="s">
        <v>662</v>
      </c>
      <c r="C445" s="104" t="s">
        <v>48</v>
      </c>
      <c r="D445" s="37"/>
      <c r="E445" s="30" t="s">
        <v>554</v>
      </c>
      <c r="F445" s="38" t="s">
        <v>554</v>
      </c>
      <c r="G445" s="30" t="s">
        <v>554</v>
      </c>
      <c r="H445" s="38" t="s">
        <v>554</v>
      </c>
      <c r="I445" s="39" t="s">
        <v>110</v>
      </c>
      <c r="J445" s="85">
        <f t="shared" si="21"/>
        <v>10000</v>
      </c>
      <c r="K445" s="82">
        <v>10000</v>
      </c>
      <c r="L445" s="82">
        <f>0</f>
        <v>0</v>
      </c>
      <c r="M445" s="42" t="s">
        <v>416</v>
      </c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5"/>
      <c r="AC445" s="32"/>
      <c r="AD445" s="32"/>
      <c r="AE445" s="36"/>
      <c r="AF445" s="32"/>
      <c r="AG445" s="31"/>
      <c r="AH445" s="31"/>
      <c r="AI445" s="31"/>
      <c r="AJ445" s="31"/>
      <c r="AK445" s="31"/>
      <c r="AL445" s="31"/>
      <c r="AM445" s="31"/>
      <c r="AN445" s="31"/>
      <c r="AO445" s="35"/>
      <c r="AP445" s="33"/>
    </row>
    <row r="446" spans="1:42" s="9" customFormat="1" ht="12.5" x14ac:dyDescent="0.35">
      <c r="A446" s="43"/>
      <c r="B446" s="76" t="s">
        <v>663</v>
      </c>
      <c r="C446" s="104" t="s">
        <v>48</v>
      </c>
      <c r="D446" s="37"/>
      <c r="E446" s="30" t="s">
        <v>554</v>
      </c>
      <c r="F446" s="38" t="s">
        <v>554</v>
      </c>
      <c r="G446" s="30" t="s">
        <v>554</v>
      </c>
      <c r="H446" s="38" t="s">
        <v>554</v>
      </c>
      <c r="I446" s="39" t="s">
        <v>110</v>
      </c>
      <c r="J446" s="85">
        <f t="shared" si="21"/>
        <v>1000</v>
      </c>
      <c r="K446" s="82">
        <v>1000</v>
      </c>
      <c r="L446" s="82">
        <f>0</f>
        <v>0</v>
      </c>
      <c r="M446" s="42" t="s">
        <v>430</v>
      </c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5"/>
      <c r="AC446" s="32"/>
      <c r="AD446" s="32"/>
      <c r="AE446" s="36"/>
      <c r="AF446" s="32"/>
      <c r="AG446" s="31"/>
      <c r="AH446" s="31"/>
      <c r="AI446" s="31"/>
      <c r="AJ446" s="31"/>
      <c r="AK446" s="31"/>
      <c r="AL446" s="31"/>
      <c r="AM446" s="31"/>
      <c r="AN446" s="31"/>
      <c r="AO446" s="35"/>
      <c r="AP446" s="33"/>
    </row>
    <row r="447" spans="1:42" s="9" customFormat="1" ht="12.5" x14ac:dyDescent="0.35">
      <c r="A447" s="43"/>
      <c r="B447" s="76" t="s">
        <v>664</v>
      </c>
      <c r="C447" s="104" t="s">
        <v>48</v>
      </c>
      <c r="D447" s="37"/>
      <c r="E447" s="30" t="s">
        <v>554</v>
      </c>
      <c r="F447" s="38" t="s">
        <v>554</v>
      </c>
      <c r="G447" s="30" t="s">
        <v>554</v>
      </c>
      <c r="H447" s="38" t="s">
        <v>554</v>
      </c>
      <c r="I447" s="39" t="s">
        <v>110</v>
      </c>
      <c r="J447" s="85">
        <f t="shared" si="21"/>
        <v>4050</v>
      </c>
      <c r="K447" s="82">
        <v>4050</v>
      </c>
      <c r="L447" s="82">
        <f>0</f>
        <v>0</v>
      </c>
      <c r="M447" s="42" t="s">
        <v>431</v>
      </c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5"/>
      <c r="AC447" s="32"/>
      <c r="AD447" s="32"/>
      <c r="AE447" s="36"/>
      <c r="AF447" s="32"/>
      <c r="AG447" s="31"/>
      <c r="AH447" s="31"/>
      <c r="AI447" s="31"/>
      <c r="AJ447" s="31"/>
      <c r="AK447" s="31"/>
      <c r="AL447" s="31"/>
      <c r="AM447" s="31"/>
      <c r="AN447" s="31"/>
      <c r="AO447" s="35"/>
      <c r="AP447" s="33"/>
    </row>
    <row r="448" spans="1:42" s="9" customFormat="1" ht="20" x14ac:dyDescent="0.35">
      <c r="A448" s="43"/>
      <c r="B448" s="76" t="s">
        <v>665</v>
      </c>
      <c r="C448" s="104" t="s">
        <v>48</v>
      </c>
      <c r="D448" s="37"/>
      <c r="E448" s="30" t="s">
        <v>554</v>
      </c>
      <c r="F448" s="38" t="s">
        <v>554</v>
      </c>
      <c r="G448" s="30" t="s">
        <v>554</v>
      </c>
      <c r="H448" s="38" t="s">
        <v>554</v>
      </c>
      <c r="I448" s="39" t="s">
        <v>110</v>
      </c>
      <c r="J448" s="85">
        <f t="shared" si="21"/>
        <v>325000</v>
      </c>
      <c r="K448" s="82">
        <v>325000</v>
      </c>
      <c r="L448" s="82">
        <f>0</f>
        <v>0</v>
      </c>
      <c r="M448" s="42" t="s">
        <v>680</v>
      </c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5"/>
      <c r="AC448" s="32"/>
      <c r="AD448" s="32"/>
      <c r="AE448" s="36"/>
      <c r="AF448" s="32"/>
      <c r="AG448" s="31"/>
      <c r="AH448" s="31"/>
      <c r="AI448" s="31"/>
      <c r="AJ448" s="31"/>
      <c r="AK448" s="31"/>
      <c r="AL448" s="31"/>
      <c r="AM448" s="31"/>
      <c r="AN448" s="31"/>
      <c r="AO448" s="35"/>
      <c r="AP448" s="33"/>
    </row>
    <row r="449" spans="1:42" s="9" customFormat="1" ht="12.5" x14ac:dyDescent="0.35">
      <c r="A449" s="43"/>
      <c r="B449" s="76" t="s">
        <v>666</v>
      </c>
      <c r="C449" s="104" t="s">
        <v>48</v>
      </c>
      <c r="D449" s="37"/>
      <c r="E449" s="30" t="s">
        <v>554</v>
      </c>
      <c r="F449" s="38" t="s">
        <v>554</v>
      </c>
      <c r="G449" s="30" t="s">
        <v>554</v>
      </c>
      <c r="H449" s="38" t="s">
        <v>554</v>
      </c>
      <c r="I449" s="39" t="s">
        <v>110</v>
      </c>
      <c r="J449" s="85">
        <f t="shared" si="21"/>
        <v>4500</v>
      </c>
      <c r="K449" s="82">
        <v>4500</v>
      </c>
      <c r="L449" s="82">
        <f>0</f>
        <v>0</v>
      </c>
      <c r="M449" s="42" t="s">
        <v>431</v>
      </c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5"/>
      <c r="AC449" s="32"/>
      <c r="AD449" s="32"/>
      <c r="AE449" s="36"/>
      <c r="AF449" s="32"/>
      <c r="AG449" s="31"/>
      <c r="AH449" s="31"/>
      <c r="AI449" s="31"/>
      <c r="AJ449" s="31"/>
      <c r="AK449" s="31"/>
      <c r="AL449" s="31"/>
      <c r="AM449" s="31"/>
      <c r="AN449" s="31"/>
      <c r="AO449" s="35"/>
      <c r="AP449" s="33"/>
    </row>
    <row r="450" spans="1:42" s="9" customFormat="1" ht="12.5" x14ac:dyDescent="0.35">
      <c r="A450" s="43"/>
      <c r="B450" s="76" t="s">
        <v>667</v>
      </c>
      <c r="C450" s="104" t="s">
        <v>48</v>
      </c>
      <c r="D450" s="37"/>
      <c r="E450" s="30" t="s">
        <v>554</v>
      </c>
      <c r="F450" s="38" t="s">
        <v>554</v>
      </c>
      <c r="G450" s="30" t="s">
        <v>554</v>
      </c>
      <c r="H450" s="38" t="s">
        <v>554</v>
      </c>
      <c r="I450" s="39" t="s">
        <v>110</v>
      </c>
      <c r="J450" s="85">
        <f t="shared" si="21"/>
        <v>900</v>
      </c>
      <c r="K450" s="82">
        <v>900</v>
      </c>
      <c r="L450" s="82">
        <f>0</f>
        <v>0</v>
      </c>
      <c r="M450" s="42" t="s">
        <v>431</v>
      </c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5"/>
      <c r="AC450" s="32"/>
      <c r="AD450" s="32"/>
      <c r="AE450" s="36"/>
      <c r="AF450" s="32"/>
      <c r="AG450" s="31"/>
      <c r="AH450" s="31"/>
      <c r="AI450" s="31"/>
      <c r="AJ450" s="31"/>
      <c r="AK450" s="31"/>
      <c r="AL450" s="31"/>
      <c r="AM450" s="31"/>
      <c r="AN450" s="31"/>
      <c r="AO450" s="35"/>
      <c r="AP450" s="33"/>
    </row>
    <row r="451" spans="1:42" s="9" customFormat="1" ht="12.5" x14ac:dyDescent="0.35">
      <c r="A451" s="43"/>
      <c r="B451" s="76" t="s">
        <v>668</v>
      </c>
      <c r="C451" s="104" t="s">
        <v>48</v>
      </c>
      <c r="D451" s="37"/>
      <c r="E451" s="30" t="s">
        <v>554</v>
      </c>
      <c r="F451" s="38" t="s">
        <v>554</v>
      </c>
      <c r="G451" s="30" t="s">
        <v>554</v>
      </c>
      <c r="H451" s="38" t="s">
        <v>554</v>
      </c>
      <c r="I451" s="39" t="s">
        <v>110</v>
      </c>
      <c r="J451" s="85">
        <f t="shared" si="21"/>
        <v>7200</v>
      </c>
      <c r="K451" s="82">
        <v>7200</v>
      </c>
      <c r="L451" s="82">
        <f>0</f>
        <v>0</v>
      </c>
      <c r="M451" s="42" t="s">
        <v>429</v>
      </c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5"/>
      <c r="AC451" s="32"/>
      <c r="AD451" s="32"/>
      <c r="AE451" s="36"/>
      <c r="AF451" s="32"/>
      <c r="AG451" s="31"/>
      <c r="AH451" s="31"/>
      <c r="AI451" s="31"/>
      <c r="AJ451" s="31"/>
      <c r="AK451" s="31"/>
      <c r="AL451" s="31"/>
      <c r="AM451" s="31"/>
      <c r="AN451" s="31"/>
      <c r="AO451" s="35"/>
      <c r="AP451" s="33"/>
    </row>
    <row r="452" spans="1:42" s="9" customFormat="1" ht="12.5" x14ac:dyDescent="0.35">
      <c r="A452" s="43"/>
      <c r="B452" s="76" t="s">
        <v>669</v>
      </c>
      <c r="C452" s="104" t="s">
        <v>48</v>
      </c>
      <c r="D452" s="37"/>
      <c r="E452" s="30" t="s">
        <v>554</v>
      </c>
      <c r="F452" s="38" t="s">
        <v>554</v>
      </c>
      <c r="G452" s="30" t="s">
        <v>554</v>
      </c>
      <c r="H452" s="38" t="s">
        <v>554</v>
      </c>
      <c r="I452" s="39" t="s">
        <v>110</v>
      </c>
      <c r="J452" s="85">
        <f t="shared" si="21"/>
        <v>24000</v>
      </c>
      <c r="K452" s="82">
        <v>24000</v>
      </c>
      <c r="L452" s="82">
        <f>0</f>
        <v>0</v>
      </c>
      <c r="M452" s="42" t="s">
        <v>531</v>
      </c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5"/>
      <c r="AC452" s="32"/>
      <c r="AD452" s="32"/>
      <c r="AE452" s="36"/>
      <c r="AF452" s="32"/>
      <c r="AG452" s="31"/>
      <c r="AH452" s="31"/>
      <c r="AI452" s="31"/>
      <c r="AJ452" s="31"/>
      <c r="AK452" s="31"/>
      <c r="AL452" s="31"/>
      <c r="AM452" s="31"/>
      <c r="AN452" s="31"/>
      <c r="AO452" s="35"/>
      <c r="AP452" s="33"/>
    </row>
    <row r="453" spans="1:42" s="9" customFormat="1" ht="12.5" x14ac:dyDescent="0.35">
      <c r="A453" s="43"/>
      <c r="B453" s="76" t="s">
        <v>670</v>
      </c>
      <c r="C453" s="104" t="s">
        <v>48</v>
      </c>
      <c r="D453" s="37"/>
      <c r="E453" s="30" t="s">
        <v>554</v>
      </c>
      <c r="F453" s="38" t="s">
        <v>554</v>
      </c>
      <c r="G453" s="30" t="s">
        <v>554</v>
      </c>
      <c r="H453" s="38" t="s">
        <v>554</v>
      </c>
      <c r="I453" s="39" t="s">
        <v>110</v>
      </c>
      <c r="J453" s="85">
        <f t="shared" si="21"/>
        <v>5000</v>
      </c>
      <c r="K453" s="82">
        <v>5000</v>
      </c>
      <c r="L453" s="82">
        <f>0</f>
        <v>0</v>
      </c>
      <c r="M453" s="42" t="s">
        <v>673</v>
      </c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5"/>
      <c r="AC453" s="32"/>
      <c r="AD453" s="32"/>
      <c r="AE453" s="36"/>
      <c r="AF453" s="32"/>
      <c r="AG453" s="31"/>
      <c r="AH453" s="31"/>
      <c r="AI453" s="31"/>
      <c r="AJ453" s="31"/>
      <c r="AK453" s="31"/>
      <c r="AL453" s="31"/>
      <c r="AM453" s="31"/>
      <c r="AN453" s="31"/>
      <c r="AO453" s="35"/>
      <c r="AP453" s="33"/>
    </row>
    <row r="454" spans="1:42" s="9" customFormat="1" ht="12.5" x14ac:dyDescent="0.35">
      <c r="A454" s="43"/>
      <c r="B454" s="76" t="s">
        <v>655</v>
      </c>
      <c r="C454" s="104" t="s">
        <v>48</v>
      </c>
      <c r="D454" s="37"/>
      <c r="E454" s="30" t="s">
        <v>554</v>
      </c>
      <c r="F454" s="38" t="s">
        <v>554</v>
      </c>
      <c r="G454" s="30" t="s">
        <v>554</v>
      </c>
      <c r="H454" s="38" t="s">
        <v>554</v>
      </c>
      <c r="I454" s="39" t="s">
        <v>111</v>
      </c>
      <c r="J454" s="85">
        <f t="shared" si="21"/>
        <v>20000</v>
      </c>
      <c r="K454" s="82">
        <v>20000</v>
      </c>
      <c r="L454" s="82">
        <f>0</f>
        <v>0</v>
      </c>
      <c r="M454" s="42" t="s">
        <v>673</v>
      </c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5"/>
      <c r="AC454" s="32"/>
      <c r="AD454" s="32"/>
      <c r="AE454" s="36"/>
      <c r="AF454" s="32"/>
      <c r="AG454" s="31"/>
      <c r="AH454" s="31"/>
      <c r="AI454" s="31"/>
      <c r="AJ454" s="31"/>
      <c r="AK454" s="31"/>
      <c r="AL454" s="31"/>
      <c r="AM454" s="31"/>
      <c r="AN454" s="31"/>
      <c r="AO454" s="35"/>
      <c r="AP454" s="33"/>
    </row>
    <row r="455" spans="1:42" s="9" customFormat="1" ht="12.5" x14ac:dyDescent="0.35">
      <c r="A455" s="43"/>
      <c r="B455" s="76" t="s">
        <v>671</v>
      </c>
      <c r="C455" s="104" t="s">
        <v>48</v>
      </c>
      <c r="D455" s="37"/>
      <c r="E455" s="30" t="s">
        <v>554</v>
      </c>
      <c r="F455" s="38" t="s">
        <v>554</v>
      </c>
      <c r="G455" s="30" t="s">
        <v>554</v>
      </c>
      <c r="H455" s="38" t="s">
        <v>554</v>
      </c>
      <c r="I455" s="39" t="s">
        <v>111</v>
      </c>
      <c r="J455" s="85">
        <f t="shared" si="21"/>
        <v>40000</v>
      </c>
      <c r="K455" s="82">
        <v>40000</v>
      </c>
      <c r="L455" s="82">
        <f>0</f>
        <v>0</v>
      </c>
      <c r="M455" s="42" t="s">
        <v>518</v>
      </c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5"/>
      <c r="AC455" s="32"/>
      <c r="AD455" s="32"/>
      <c r="AE455" s="36"/>
      <c r="AF455" s="32"/>
      <c r="AG455" s="31"/>
      <c r="AH455" s="31"/>
      <c r="AI455" s="31"/>
      <c r="AJ455" s="31"/>
      <c r="AK455" s="31"/>
      <c r="AL455" s="31"/>
      <c r="AM455" s="31"/>
      <c r="AN455" s="31"/>
      <c r="AO455" s="35"/>
      <c r="AP455" s="33"/>
    </row>
    <row r="456" spans="1:42" s="9" customFormat="1" ht="12.5" x14ac:dyDescent="0.35">
      <c r="A456" s="43"/>
      <c r="B456" s="76" t="s">
        <v>659</v>
      </c>
      <c r="C456" s="104" t="s">
        <v>48</v>
      </c>
      <c r="D456" s="37"/>
      <c r="E456" s="30" t="s">
        <v>554</v>
      </c>
      <c r="F456" s="38" t="s">
        <v>554</v>
      </c>
      <c r="G456" s="30" t="s">
        <v>554</v>
      </c>
      <c r="H456" s="38" t="s">
        <v>554</v>
      </c>
      <c r="I456" s="39" t="s">
        <v>111</v>
      </c>
      <c r="J456" s="85">
        <f t="shared" si="21"/>
        <v>7800</v>
      </c>
      <c r="K456" s="82">
        <v>7800</v>
      </c>
      <c r="L456" s="82">
        <f>0</f>
        <v>0</v>
      </c>
      <c r="M456" s="42" t="s">
        <v>673</v>
      </c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5"/>
      <c r="AC456" s="32"/>
      <c r="AD456" s="32"/>
      <c r="AE456" s="36"/>
      <c r="AF456" s="32"/>
      <c r="AG456" s="31"/>
      <c r="AH456" s="31"/>
      <c r="AI456" s="31"/>
      <c r="AJ456" s="31"/>
      <c r="AK456" s="31"/>
      <c r="AL456" s="31"/>
      <c r="AM456" s="31"/>
      <c r="AN456" s="31"/>
      <c r="AO456" s="35"/>
      <c r="AP456" s="33"/>
    </row>
    <row r="457" spans="1:42" s="9" customFormat="1" ht="12.5" x14ac:dyDescent="0.35">
      <c r="A457" s="43"/>
      <c r="B457" s="76" t="s">
        <v>660</v>
      </c>
      <c r="C457" s="104" t="s">
        <v>48</v>
      </c>
      <c r="D457" s="37"/>
      <c r="E457" s="30" t="s">
        <v>554</v>
      </c>
      <c r="F457" s="38" t="s">
        <v>554</v>
      </c>
      <c r="G457" s="30" t="s">
        <v>554</v>
      </c>
      <c r="H457" s="38" t="s">
        <v>554</v>
      </c>
      <c r="I457" s="39" t="s">
        <v>111</v>
      </c>
      <c r="J457" s="85">
        <f t="shared" si="21"/>
        <v>76500</v>
      </c>
      <c r="K457" s="82">
        <v>76500</v>
      </c>
      <c r="L457" s="82">
        <f>0</f>
        <v>0</v>
      </c>
      <c r="M457" s="42" t="s">
        <v>475</v>
      </c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5"/>
      <c r="AC457" s="32"/>
      <c r="AD457" s="32"/>
      <c r="AE457" s="36"/>
      <c r="AF457" s="32"/>
      <c r="AG457" s="31"/>
      <c r="AH457" s="31"/>
      <c r="AI457" s="31"/>
      <c r="AJ457" s="31"/>
      <c r="AK457" s="31"/>
      <c r="AL457" s="31"/>
      <c r="AM457" s="31"/>
      <c r="AN457" s="31"/>
      <c r="AO457" s="35"/>
      <c r="AP457" s="33"/>
    </row>
    <row r="458" spans="1:42" s="9" customFormat="1" ht="12.5" x14ac:dyDescent="0.35">
      <c r="A458" s="43"/>
      <c r="B458" s="76" t="s">
        <v>672</v>
      </c>
      <c r="C458" s="104" t="s">
        <v>48</v>
      </c>
      <c r="D458" s="37"/>
      <c r="E458" s="30" t="s">
        <v>554</v>
      </c>
      <c r="F458" s="38" t="s">
        <v>554</v>
      </c>
      <c r="G458" s="30" t="s">
        <v>554</v>
      </c>
      <c r="H458" s="38" t="s">
        <v>554</v>
      </c>
      <c r="I458" s="39" t="s">
        <v>111</v>
      </c>
      <c r="J458" s="85">
        <f t="shared" si="21"/>
        <v>2000</v>
      </c>
      <c r="K458" s="82">
        <v>2000</v>
      </c>
      <c r="L458" s="82">
        <f>0</f>
        <v>0</v>
      </c>
      <c r="M458" s="42" t="s">
        <v>473</v>
      </c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5"/>
      <c r="AC458" s="32"/>
      <c r="AD458" s="32"/>
      <c r="AE458" s="36"/>
      <c r="AF458" s="32"/>
      <c r="AG458" s="31"/>
      <c r="AH458" s="31"/>
      <c r="AI458" s="31"/>
      <c r="AJ458" s="31"/>
      <c r="AK458" s="31"/>
      <c r="AL458" s="31"/>
      <c r="AM458" s="31"/>
      <c r="AN458" s="31"/>
      <c r="AO458" s="35"/>
      <c r="AP458" s="33"/>
    </row>
    <row r="459" spans="1:42" s="9" customFormat="1" ht="12.5" x14ac:dyDescent="0.35">
      <c r="A459" s="43"/>
      <c r="B459" s="76" t="s">
        <v>664</v>
      </c>
      <c r="C459" s="104" t="s">
        <v>48</v>
      </c>
      <c r="D459" s="37"/>
      <c r="E459" s="30" t="s">
        <v>554</v>
      </c>
      <c r="F459" s="38" t="s">
        <v>554</v>
      </c>
      <c r="G459" s="30" t="s">
        <v>554</v>
      </c>
      <c r="H459" s="38" t="s">
        <v>554</v>
      </c>
      <c r="I459" s="39" t="s">
        <v>111</v>
      </c>
      <c r="J459" s="85">
        <f t="shared" si="21"/>
        <v>1550</v>
      </c>
      <c r="K459" s="82">
        <v>1550</v>
      </c>
      <c r="L459" s="82">
        <f>0</f>
        <v>0</v>
      </c>
      <c r="M459" s="42" t="s">
        <v>430</v>
      </c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5"/>
      <c r="AC459" s="32"/>
      <c r="AD459" s="32"/>
      <c r="AE459" s="36"/>
      <c r="AF459" s="32"/>
      <c r="AG459" s="31"/>
      <c r="AH459" s="31"/>
      <c r="AI459" s="31"/>
      <c r="AJ459" s="31"/>
      <c r="AK459" s="31"/>
      <c r="AL459" s="31"/>
      <c r="AM459" s="31"/>
      <c r="AN459" s="31"/>
      <c r="AO459" s="35"/>
      <c r="AP459" s="33"/>
    </row>
    <row r="460" spans="1:42" s="9" customFormat="1" ht="12.5" x14ac:dyDescent="0.35">
      <c r="A460" s="43"/>
      <c r="B460" s="76" t="s">
        <v>666</v>
      </c>
      <c r="C460" s="104" t="s">
        <v>48</v>
      </c>
      <c r="D460" s="37"/>
      <c r="E460" s="30" t="s">
        <v>554</v>
      </c>
      <c r="F460" s="38" t="s">
        <v>554</v>
      </c>
      <c r="G460" s="30" t="s">
        <v>554</v>
      </c>
      <c r="H460" s="38" t="s">
        <v>554</v>
      </c>
      <c r="I460" s="39" t="s">
        <v>111</v>
      </c>
      <c r="J460" s="85">
        <f t="shared" si="21"/>
        <v>1500</v>
      </c>
      <c r="K460" s="82">
        <v>1500</v>
      </c>
      <c r="L460" s="82">
        <f>0</f>
        <v>0</v>
      </c>
      <c r="M460" s="42" t="s">
        <v>430</v>
      </c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5"/>
      <c r="AC460" s="32"/>
      <c r="AD460" s="32"/>
      <c r="AE460" s="36"/>
      <c r="AF460" s="32"/>
      <c r="AG460" s="31"/>
      <c r="AH460" s="31"/>
      <c r="AI460" s="31"/>
      <c r="AJ460" s="31"/>
      <c r="AK460" s="31"/>
      <c r="AL460" s="31"/>
      <c r="AM460" s="31"/>
      <c r="AN460" s="31"/>
      <c r="AO460" s="35"/>
      <c r="AP460" s="33"/>
    </row>
    <row r="461" spans="1:42" s="9" customFormat="1" ht="12.5" x14ac:dyDescent="0.35">
      <c r="A461" s="43"/>
      <c r="B461" s="76" t="s">
        <v>667</v>
      </c>
      <c r="C461" s="104" t="s">
        <v>48</v>
      </c>
      <c r="D461" s="37"/>
      <c r="E461" s="30" t="s">
        <v>554</v>
      </c>
      <c r="F461" s="38" t="s">
        <v>554</v>
      </c>
      <c r="G461" s="30" t="s">
        <v>554</v>
      </c>
      <c r="H461" s="38" t="s">
        <v>554</v>
      </c>
      <c r="I461" s="39" t="s">
        <v>111</v>
      </c>
      <c r="J461" s="85">
        <f t="shared" si="21"/>
        <v>1500</v>
      </c>
      <c r="K461" s="82">
        <v>1500</v>
      </c>
      <c r="L461" s="82">
        <f>0</f>
        <v>0</v>
      </c>
      <c r="M461" s="42" t="s">
        <v>431</v>
      </c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5"/>
      <c r="AC461" s="32"/>
      <c r="AD461" s="32"/>
      <c r="AE461" s="36"/>
      <c r="AF461" s="32"/>
      <c r="AG461" s="31"/>
      <c r="AH461" s="31"/>
      <c r="AI461" s="31"/>
      <c r="AJ461" s="31"/>
      <c r="AK461" s="31"/>
      <c r="AL461" s="31"/>
      <c r="AM461" s="31"/>
      <c r="AN461" s="31"/>
      <c r="AO461" s="35"/>
      <c r="AP461" s="33"/>
    </row>
    <row r="462" spans="1:42" s="9" customFormat="1" ht="12.5" x14ac:dyDescent="0.35">
      <c r="A462" s="43"/>
      <c r="B462" s="76" t="s">
        <v>668</v>
      </c>
      <c r="C462" s="104" t="s">
        <v>48</v>
      </c>
      <c r="D462" s="37"/>
      <c r="E462" s="30" t="s">
        <v>554</v>
      </c>
      <c r="F462" s="38" t="s">
        <v>554</v>
      </c>
      <c r="G462" s="30" t="s">
        <v>554</v>
      </c>
      <c r="H462" s="38" t="s">
        <v>554</v>
      </c>
      <c r="I462" s="39" t="s">
        <v>111</v>
      </c>
      <c r="J462" s="85">
        <f t="shared" si="21"/>
        <v>1000</v>
      </c>
      <c r="K462" s="82">
        <v>1000</v>
      </c>
      <c r="L462" s="82">
        <f>0</f>
        <v>0</v>
      </c>
      <c r="M462" s="42" t="s">
        <v>430</v>
      </c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5"/>
      <c r="AC462" s="32"/>
      <c r="AD462" s="32"/>
      <c r="AE462" s="36"/>
      <c r="AF462" s="32"/>
      <c r="AG462" s="31"/>
      <c r="AH462" s="31"/>
      <c r="AI462" s="31"/>
      <c r="AJ462" s="31"/>
      <c r="AK462" s="31"/>
      <c r="AL462" s="31"/>
      <c r="AM462" s="31"/>
      <c r="AN462" s="31"/>
      <c r="AO462" s="35"/>
      <c r="AP462" s="33"/>
    </row>
    <row r="463" spans="1:42" s="9" customFormat="1" ht="12.5" x14ac:dyDescent="0.35">
      <c r="A463" s="43"/>
      <c r="B463" s="76" t="s">
        <v>669</v>
      </c>
      <c r="C463" s="104" t="s">
        <v>48</v>
      </c>
      <c r="D463" s="37"/>
      <c r="E463" s="30" t="s">
        <v>554</v>
      </c>
      <c r="F463" s="38" t="s">
        <v>554</v>
      </c>
      <c r="G463" s="30" t="s">
        <v>554</v>
      </c>
      <c r="H463" s="38" t="s">
        <v>554</v>
      </c>
      <c r="I463" s="39" t="s">
        <v>111</v>
      </c>
      <c r="J463" s="85">
        <f t="shared" si="21"/>
        <v>6000</v>
      </c>
      <c r="K463" s="82">
        <v>6000</v>
      </c>
      <c r="L463" s="82">
        <f>0</f>
        <v>0</v>
      </c>
      <c r="M463" s="42" t="s">
        <v>673</v>
      </c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5"/>
      <c r="AC463" s="32"/>
      <c r="AD463" s="32"/>
      <c r="AE463" s="36"/>
      <c r="AF463" s="32"/>
      <c r="AG463" s="31"/>
      <c r="AH463" s="31"/>
      <c r="AI463" s="31"/>
      <c r="AJ463" s="31"/>
      <c r="AK463" s="31"/>
      <c r="AL463" s="31"/>
      <c r="AM463" s="31"/>
      <c r="AN463" s="31"/>
      <c r="AO463" s="35"/>
      <c r="AP463" s="33"/>
    </row>
    <row r="464" spans="1:42" s="9" customFormat="1" ht="12.5" x14ac:dyDescent="0.35">
      <c r="A464" s="43"/>
      <c r="B464" s="76" t="s">
        <v>658</v>
      </c>
      <c r="C464" s="104" t="s">
        <v>48</v>
      </c>
      <c r="D464" s="37"/>
      <c r="E464" s="30" t="s">
        <v>554</v>
      </c>
      <c r="F464" s="38" t="s">
        <v>554</v>
      </c>
      <c r="G464" s="30" t="s">
        <v>554</v>
      </c>
      <c r="H464" s="38" t="s">
        <v>554</v>
      </c>
      <c r="I464" s="39" t="s">
        <v>555</v>
      </c>
      <c r="J464" s="85">
        <f t="shared" si="21"/>
        <v>7000</v>
      </c>
      <c r="K464" s="82">
        <v>7000</v>
      </c>
      <c r="L464" s="82">
        <f>0</f>
        <v>0</v>
      </c>
      <c r="M464" s="42" t="s">
        <v>673</v>
      </c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5"/>
      <c r="AC464" s="32"/>
      <c r="AD464" s="32"/>
      <c r="AE464" s="36"/>
      <c r="AF464" s="32"/>
      <c r="AG464" s="31"/>
      <c r="AH464" s="31"/>
      <c r="AI464" s="31"/>
      <c r="AJ464" s="31"/>
      <c r="AK464" s="31"/>
      <c r="AL464" s="31"/>
      <c r="AM464" s="31"/>
      <c r="AN464" s="31"/>
      <c r="AO464" s="35"/>
      <c r="AP464" s="33"/>
    </row>
    <row r="465" spans="1:42" s="9" customFormat="1" ht="42" customHeight="1" x14ac:dyDescent="0.35">
      <c r="A465" s="105" t="s">
        <v>242</v>
      </c>
      <c r="B465" s="106" t="s">
        <v>681</v>
      </c>
      <c r="C465" s="106" t="s">
        <v>48</v>
      </c>
      <c r="D465" s="93" t="s">
        <v>36</v>
      </c>
      <c r="E465" s="107"/>
      <c r="F465" s="107"/>
      <c r="G465" s="107"/>
      <c r="H465" s="107"/>
      <c r="I465" s="107"/>
      <c r="J465" s="110">
        <f>SUM(J467:J476)</f>
        <v>1282500</v>
      </c>
      <c r="K465" s="110">
        <f>SUM(K467:K476)</f>
        <v>1282500</v>
      </c>
      <c r="L465" s="110">
        <f>SUM(L467:L476)</f>
        <v>0</v>
      </c>
      <c r="M465" s="108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5"/>
      <c r="AC465" s="32"/>
      <c r="AD465" s="32"/>
      <c r="AE465" s="36"/>
      <c r="AF465" s="32"/>
      <c r="AG465" s="31"/>
      <c r="AH465" s="31"/>
      <c r="AI465" s="31"/>
      <c r="AJ465" s="31"/>
      <c r="AK465" s="31"/>
      <c r="AL465" s="31"/>
      <c r="AM465" s="31"/>
      <c r="AN465" s="31"/>
      <c r="AO465" s="35"/>
      <c r="AP465" s="33"/>
    </row>
    <row r="466" spans="1:42" s="9" customFormat="1" ht="12.5" x14ac:dyDescent="0.35">
      <c r="A466" s="90"/>
      <c r="B466" s="91"/>
      <c r="C466" s="91"/>
      <c r="D466" s="93" t="s">
        <v>37</v>
      </c>
      <c r="E466" s="84"/>
      <c r="F466" s="84"/>
      <c r="G466" s="84"/>
      <c r="H466" s="84"/>
      <c r="I466" s="84"/>
      <c r="J466" s="111"/>
      <c r="K466" s="111"/>
      <c r="L466" s="111"/>
      <c r="M466" s="109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5"/>
      <c r="AC466" s="32"/>
      <c r="AD466" s="32"/>
      <c r="AE466" s="36"/>
      <c r="AF466" s="32"/>
      <c r="AG466" s="31"/>
      <c r="AH466" s="31"/>
      <c r="AI466" s="31"/>
      <c r="AJ466" s="31"/>
      <c r="AK466" s="31"/>
      <c r="AL466" s="31"/>
      <c r="AM466" s="31"/>
      <c r="AN466" s="31"/>
      <c r="AO466" s="35"/>
      <c r="AP466" s="33"/>
    </row>
    <row r="467" spans="1:42" s="9" customFormat="1" ht="12.5" x14ac:dyDescent="0.35">
      <c r="A467" s="43"/>
      <c r="B467" s="44" t="s">
        <v>682</v>
      </c>
      <c r="C467" s="104" t="s">
        <v>48</v>
      </c>
      <c r="D467" s="37"/>
      <c r="E467" s="30" t="s">
        <v>554</v>
      </c>
      <c r="F467" s="38" t="s">
        <v>554</v>
      </c>
      <c r="G467" s="30" t="s">
        <v>554</v>
      </c>
      <c r="H467" s="38" t="s">
        <v>554</v>
      </c>
      <c r="I467" s="39" t="s">
        <v>110</v>
      </c>
      <c r="J467" s="85">
        <f t="shared" ref="J467:J494" si="22">K467+L467</f>
        <v>50000</v>
      </c>
      <c r="K467" s="82">
        <v>50000</v>
      </c>
      <c r="L467" s="82">
        <f>0</f>
        <v>0</v>
      </c>
      <c r="M467" s="42" t="s">
        <v>688</v>
      </c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5"/>
      <c r="AC467" s="32"/>
      <c r="AD467" s="32"/>
      <c r="AE467" s="36"/>
      <c r="AF467" s="32"/>
      <c r="AG467" s="31"/>
      <c r="AH467" s="31"/>
      <c r="AI467" s="31"/>
      <c r="AJ467" s="31"/>
      <c r="AK467" s="31"/>
      <c r="AL467" s="31"/>
      <c r="AM467" s="31"/>
      <c r="AN467" s="31"/>
      <c r="AO467" s="35"/>
      <c r="AP467" s="33"/>
    </row>
    <row r="468" spans="1:42" s="9" customFormat="1" ht="12.5" x14ac:dyDescent="0.35">
      <c r="A468" s="43"/>
      <c r="B468" s="44" t="s">
        <v>683</v>
      </c>
      <c r="C468" s="104" t="s">
        <v>48</v>
      </c>
      <c r="D468" s="37"/>
      <c r="E468" s="30" t="s">
        <v>554</v>
      </c>
      <c r="F468" s="38" t="s">
        <v>554</v>
      </c>
      <c r="G468" s="30" t="s">
        <v>554</v>
      </c>
      <c r="H468" s="38" t="s">
        <v>554</v>
      </c>
      <c r="I468" s="39" t="s">
        <v>110</v>
      </c>
      <c r="J468" s="85">
        <f t="shared" si="22"/>
        <v>160000</v>
      </c>
      <c r="K468" s="82">
        <v>160000</v>
      </c>
      <c r="L468" s="82">
        <f>0</f>
        <v>0</v>
      </c>
      <c r="M468" s="42" t="s">
        <v>183</v>
      </c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5"/>
      <c r="AC468" s="32"/>
      <c r="AD468" s="32"/>
      <c r="AE468" s="36"/>
      <c r="AF468" s="32"/>
      <c r="AG468" s="31"/>
      <c r="AH468" s="31"/>
      <c r="AI468" s="31"/>
      <c r="AJ468" s="31"/>
      <c r="AK468" s="31"/>
      <c r="AL468" s="31"/>
      <c r="AM468" s="31"/>
      <c r="AN468" s="31"/>
      <c r="AO468" s="35"/>
      <c r="AP468" s="33"/>
    </row>
    <row r="469" spans="1:42" s="9" customFormat="1" ht="12.5" x14ac:dyDescent="0.35">
      <c r="A469" s="43"/>
      <c r="B469" s="44" t="s">
        <v>684</v>
      </c>
      <c r="C469" s="104" t="s">
        <v>48</v>
      </c>
      <c r="D469" s="37"/>
      <c r="E469" s="30" t="s">
        <v>554</v>
      </c>
      <c r="F469" s="38" t="s">
        <v>554</v>
      </c>
      <c r="G469" s="30" t="s">
        <v>554</v>
      </c>
      <c r="H469" s="38" t="s">
        <v>554</v>
      </c>
      <c r="I469" s="39" t="s">
        <v>110</v>
      </c>
      <c r="J469" s="85">
        <f t="shared" si="22"/>
        <v>17000</v>
      </c>
      <c r="K469" s="82">
        <v>17000</v>
      </c>
      <c r="L469" s="82">
        <f>0</f>
        <v>0</v>
      </c>
      <c r="M469" s="42" t="s">
        <v>183</v>
      </c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5"/>
      <c r="AC469" s="32"/>
      <c r="AD469" s="32"/>
      <c r="AE469" s="36"/>
      <c r="AF469" s="32"/>
      <c r="AG469" s="31"/>
      <c r="AH469" s="31"/>
      <c r="AI469" s="31"/>
      <c r="AJ469" s="31"/>
      <c r="AK469" s="31"/>
      <c r="AL469" s="31"/>
      <c r="AM469" s="31"/>
      <c r="AN469" s="31"/>
      <c r="AO469" s="35"/>
      <c r="AP469" s="33"/>
    </row>
    <row r="470" spans="1:42" s="9" customFormat="1" ht="12.5" x14ac:dyDescent="0.35">
      <c r="A470" s="43"/>
      <c r="B470" s="44" t="s">
        <v>685</v>
      </c>
      <c r="C470" s="104" t="s">
        <v>48</v>
      </c>
      <c r="D470" s="37"/>
      <c r="E470" s="30" t="s">
        <v>554</v>
      </c>
      <c r="F470" s="38" t="s">
        <v>554</v>
      </c>
      <c r="G470" s="30" t="s">
        <v>554</v>
      </c>
      <c r="H470" s="38" t="s">
        <v>554</v>
      </c>
      <c r="I470" s="39" t="s">
        <v>110</v>
      </c>
      <c r="J470" s="85">
        <f t="shared" si="22"/>
        <v>125000</v>
      </c>
      <c r="K470" s="82">
        <v>125000</v>
      </c>
      <c r="L470" s="82">
        <f>0</f>
        <v>0</v>
      </c>
      <c r="M470" s="42" t="s">
        <v>689</v>
      </c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5"/>
      <c r="AC470" s="32"/>
      <c r="AD470" s="32"/>
      <c r="AE470" s="36"/>
      <c r="AF470" s="32"/>
      <c r="AG470" s="31"/>
      <c r="AH470" s="31"/>
      <c r="AI470" s="31"/>
      <c r="AJ470" s="31"/>
      <c r="AK470" s="31"/>
      <c r="AL470" s="31"/>
      <c r="AM470" s="31"/>
      <c r="AN470" s="31"/>
      <c r="AO470" s="35"/>
      <c r="AP470" s="33"/>
    </row>
    <row r="471" spans="1:42" s="9" customFormat="1" ht="12.5" x14ac:dyDescent="0.35">
      <c r="A471" s="43"/>
      <c r="B471" s="44" t="s">
        <v>682</v>
      </c>
      <c r="C471" s="104" t="s">
        <v>48</v>
      </c>
      <c r="D471" s="37"/>
      <c r="E471" s="30" t="s">
        <v>554</v>
      </c>
      <c r="F471" s="38" t="s">
        <v>554</v>
      </c>
      <c r="G471" s="30" t="s">
        <v>554</v>
      </c>
      <c r="H471" s="38" t="s">
        <v>554</v>
      </c>
      <c r="I471" s="39" t="s">
        <v>111</v>
      </c>
      <c r="J471" s="85">
        <f t="shared" si="22"/>
        <v>98000</v>
      </c>
      <c r="K471" s="82">
        <v>98000</v>
      </c>
      <c r="L471" s="82">
        <f>0</f>
        <v>0</v>
      </c>
      <c r="M471" s="42" t="s">
        <v>688</v>
      </c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5"/>
      <c r="AC471" s="32"/>
      <c r="AD471" s="32"/>
      <c r="AE471" s="36"/>
      <c r="AF471" s="32"/>
      <c r="AG471" s="31"/>
      <c r="AH471" s="31"/>
      <c r="AI471" s="31"/>
      <c r="AJ471" s="31"/>
      <c r="AK471" s="31"/>
      <c r="AL471" s="31"/>
      <c r="AM471" s="31"/>
      <c r="AN471" s="31"/>
      <c r="AO471" s="35"/>
      <c r="AP471" s="33"/>
    </row>
    <row r="472" spans="1:42" s="9" customFormat="1" ht="12.5" x14ac:dyDescent="0.35">
      <c r="A472" s="43"/>
      <c r="B472" s="44" t="s">
        <v>686</v>
      </c>
      <c r="C472" s="104" t="s">
        <v>48</v>
      </c>
      <c r="D472" s="37"/>
      <c r="E472" s="30" t="s">
        <v>554</v>
      </c>
      <c r="F472" s="38" t="s">
        <v>554</v>
      </c>
      <c r="G472" s="30" t="s">
        <v>554</v>
      </c>
      <c r="H472" s="38" t="s">
        <v>554</v>
      </c>
      <c r="I472" s="39" t="s">
        <v>111</v>
      </c>
      <c r="J472" s="85">
        <f t="shared" si="22"/>
        <v>55000</v>
      </c>
      <c r="K472" s="82">
        <v>55000</v>
      </c>
      <c r="L472" s="82">
        <f>0</f>
        <v>0</v>
      </c>
      <c r="M472" s="42" t="s">
        <v>183</v>
      </c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5"/>
      <c r="AC472" s="32"/>
      <c r="AD472" s="32"/>
      <c r="AE472" s="36"/>
      <c r="AF472" s="32"/>
      <c r="AG472" s="31"/>
      <c r="AH472" s="31"/>
      <c r="AI472" s="31"/>
      <c r="AJ472" s="31"/>
      <c r="AK472" s="31"/>
      <c r="AL472" s="31"/>
      <c r="AM472" s="31"/>
      <c r="AN472" s="31"/>
      <c r="AO472" s="35"/>
      <c r="AP472" s="33"/>
    </row>
    <row r="473" spans="1:42" s="9" customFormat="1" ht="12.5" x14ac:dyDescent="0.35">
      <c r="A473" s="43"/>
      <c r="B473" s="44" t="s">
        <v>684</v>
      </c>
      <c r="C473" s="104" t="s">
        <v>48</v>
      </c>
      <c r="D473" s="37"/>
      <c r="E473" s="30" t="s">
        <v>554</v>
      </c>
      <c r="F473" s="38" t="s">
        <v>554</v>
      </c>
      <c r="G473" s="30" t="s">
        <v>554</v>
      </c>
      <c r="H473" s="38" t="s">
        <v>554</v>
      </c>
      <c r="I473" s="39" t="s">
        <v>111</v>
      </c>
      <c r="J473" s="85">
        <f t="shared" si="22"/>
        <v>150000</v>
      </c>
      <c r="K473" s="82">
        <v>150000</v>
      </c>
      <c r="L473" s="82">
        <f>0</f>
        <v>0</v>
      </c>
      <c r="M473" s="42" t="s">
        <v>690</v>
      </c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5"/>
      <c r="AC473" s="32"/>
      <c r="AD473" s="32"/>
      <c r="AE473" s="36"/>
      <c r="AF473" s="32"/>
      <c r="AG473" s="31"/>
      <c r="AH473" s="31"/>
      <c r="AI473" s="31"/>
      <c r="AJ473" s="31"/>
      <c r="AK473" s="31"/>
      <c r="AL473" s="31"/>
      <c r="AM473" s="31"/>
      <c r="AN473" s="31"/>
      <c r="AO473" s="35"/>
      <c r="AP473" s="33"/>
    </row>
    <row r="474" spans="1:42" s="9" customFormat="1" ht="12.5" x14ac:dyDescent="0.35">
      <c r="A474" s="43"/>
      <c r="B474" s="44" t="s">
        <v>687</v>
      </c>
      <c r="C474" s="104" t="s">
        <v>48</v>
      </c>
      <c r="D474" s="37"/>
      <c r="E474" s="30" t="s">
        <v>554</v>
      </c>
      <c r="F474" s="38" t="s">
        <v>554</v>
      </c>
      <c r="G474" s="30" t="s">
        <v>554</v>
      </c>
      <c r="H474" s="38" t="s">
        <v>554</v>
      </c>
      <c r="I474" s="39" t="s">
        <v>111</v>
      </c>
      <c r="J474" s="85">
        <f t="shared" si="22"/>
        <v>480000</v>
      </c>
      <c r="K474" s="82">
        <v>480000</v>
      </c>
      <c r="L474" s="82">
        <f>0</f>
        <v>0</v>
      </c>
      <c r="M474" s="42" t="s">
        <v>691</v>
      </c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5"/>
      <c r="AC474" s="32"/>
      <c r="AD474" s="32"/>
      <c r="AE474" s="36"/>
      <c r="AF474" s="32"/>
      <c r="AG474" s="31"/>
      <c r="AH474" s="31"/>
      <c r="AI474" s="31"/>
      <c r="AJ474" s="31"/>
      <c r="AK474" s="31"/>
      <c r="AL474" s="31"/>
      <c r="AM474" s="31"/>
      <c r="AN474" s="31"/>
      <c r="AO474" s="35"/>
      <c r="AP474" s="33"/>
    </row>
    <row r="475" spans="1:42" s="9" customFormat="1" ht="12.5" x14ac:dyDescent="0.35">
      <c r="A475" s="43"/>
      <c r="B475" s="44" t="s">
        <v>687</v>
      </c>
      <c r="C475" s="104" t="s">
        <v>48</v>
      </c>
      <c r="D475" s="37"/>
      <c r="E475" s="30" t="s">
        <v>554</v>
      </c>
      <c r="F475" s="38" t="s">
        <v>554</v>
      </c>
      <c r="G475" s="30" t="s">
        <v>554</v>
      </c>
      <c r="H475" s="38" t="s">
        <v>554</v>
      </c>
      <c r="I475" s="39" t="s">
        <v>111</v>
      </c>
      <c r="J475" s="85">
        <f t="shared" si="22"/>
        <v>17500</v>
      </c>
      <c r="K475" s="82">
        <v>17500</v>
      </c>
      <c r="L475" s="82">
        <f>0</f>
        <v>0</v>
      </c>
      <c r="M475" s="42" t="s">
        <v>183</v>
      </c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5"/>
      <c r="AC475" s="32"/>
      <c r="AD475" s="32"/>
      <c r="AE475" s="36"/>
      <c r="AF475" s="32"/>
      <c r="AG475" s="31"/>
      <c r="AH475" s="31"/>
      <c r="AI475" s="31"/>
      <c r="AJ475" s="31"/>
      <c r="AK475" s="31"/>
      <c r="AL475" s="31"/>
      <c r="AM475" s="31"/>
      <c r="AN475" s="31"/>
      <c r="AO475" s="35"/>
      <c r="AP475" s="33"/>
    </row>
    <row r="476" spans="1:42" s="9" customFormat="1" ht="12.5" x14ac:dyDescent="0.35">
      <c r="A476" s="43"/>
      <c r="B476" s="44" t="s">
        <v>685</v>
      </c>
      <c r="C476" s="104" t="s">
        <v>48</v>
      </c>
      <c r="D476" s="37"/>
      <c r="E476" s="30" t="s">
        <v>554</v>
      </c>
      <c r="F476" s="38" t="s">
        <v>554</v>
      </c>
      <c r="G476" s="30" t="s">
        <v>554</v>
      </c>
      <c r="H476" s="38" t="s">
        <v>554</v>
      </c>
      <c r="I476" s="39" t="s">
        <v>111</v>
      </c>
      <c r="J476" s="85">
        <f t="shared" si="22"/>
        <v>130000</v>
      </c>
      <c r="K476" s="82">
        <v>130000</v>
      </c>
      <c r="L476" s="82">
        <f>0</f>
        <v>0</v>
      </c>
      <c r="M476" s="42" t="s">
        <v>183</v>
      </c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5"/>
      <c r="AC476" s="32"/>
      <c r="AD476" s="32"/>
      <c r="AE476" s="36"/>
      <c r="AF476" s="32"/>
      <c r="AG476" s="31"/>
      <c r="AH476" s="31"/>
      <c r="AI476" s="31"/>
      <c r="AJ476" s="31"/>
      <c r="AK476" s="31"/>
      <c r="AL476" s="31"/>
      <c r="AM476" s="31"/>
      <c r="AN476" s="31"/>
      <c r="AO476" s="35"/>
      <c r="AP476" s="33"/>
    </row>
    <row r="477" spans="1:42" s="9" customFormat="1" ht="21" x14ac:dyDescent="0.35">
      <c r="A477" s="94" t="s">
        <v>46</v>
      </c>
      <c r="B477" s="100" t="s">
        <v>692</v>
      </c>
      <c r="C477" s="100" t="s">
        <v>48</v>
      </c>
      <c r="D477" s="93" t="s">
        <v>37</v>
      </c>
      <c r="E477" s="96"/>
      <c r="F477" s="96"/>
      <c r="G477" s="96"/>
      <c r="H477" s="96"/>
      <c r="I477" s="98"/>
      <c r="J477" s="103">
        <f>SUM(J478:J492)</f>
        <v>264630</v>
      </c>
      <c r="K477" s="103">
        <f t="shared" ref="K477:L477" si="23">SUM(K478:K492)</f>
        <v>264630</v>
      </c>
      <c r="L477" s="103">
        <f t="shared" si="23"/>
        <v>0</v>
      </c>
      <c r="M477" s="99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5"/>
      <c r="AC477" s="32"/>
      <c r="AD477" s="32"/>
      <c r="AE477" s="36"/>
      <c r="AF477" s="32"/>
      <c r="AG477" s="31"/>
      <c r="AH477" s="31"/>
      <c r="AI477" s="31"/>
      <c r="AJ477" s="31"/>
      <c r="AK477" s="31"/>
      <c r="AL477" s="31"/>
      <c r="AM477" s="31"/>
      <c r="AN477" s="31"/>
      <c r="AO477" s="35"/>
      <c r="AP477" s="33"/>
    </row>
    <row r="478" spans="1:42" s="9" customFormat="1" ht="20" x14ac:dyDescent="0.35">
      <c r="A478" s="43"/>
      <c r="B478" s="102" t="s">
        <v>56</v>
      </c>
      <c r="C478" s="44" t="s">
        <v>49</v>
      </c>
      <c r="D478" s="37"/>
      <c r="E478" s="86" t="s">
        <v>139</v>
      </c>
      <c r="F478" s="87" t="s">
        <v>140</v>
      </c>
      <c r="G478" s="87" t="s">
        <v>140</v>
      </c>
      <c r="H478" s="87" t="s">
        <v>140</v>
      </c>
      <c r="I478" s="39" t="s">
        <v>110</v>
      </c>
      <c r="J478" s="85">
        <f t="shared" si="22"/>
        <v>11000</v>
      </c>
      <c r="K478" s="82">
        <v>11000</v>
      </c>
      <c r="L478" s="82">
        <f>0</f>
        <v>0</v>
      </c>
      <c r="M478" s="42" t="s">
        <v>689</v>
      </c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5"/>
      <c r="AC478" s="32"/>
      <c r="AD478" s="32"/>
      <c r="AE478" s="36"/>
      <c r="AF478" s="32"/>
      <c r="AG478" s="31"/>
      <c r="AH478" s="31"/>
      <c r="AI478" s="31"/>
      <c r="AJ478" s="31"/>
      <c r="AK478" s="31"/>
      <c r="AL478" s="31"/>
      <c r="AM478" s="31"/>
      <c r="AN478" s="31"/>
      <c r="AO478" s="35"/>
      <c r="AP478" s="33"/>
    </row>
    <row r="479" spans="1:42" s="9" customFormat="1" ht="20" x14ac:dyDescent="0.35">
      <c r="A479" s="43"/>
      <c r="B479" s="102" t="s">
        <v>57</v>
      </c>
      <c r="C479" s="44" t="s">
        <v>49</v>
      </c>
      <c r="D479" s="37"/>
      <c r="E479" s="30" t="s">
        <v>141</v>
      </c>
      <c r="F479" s="38" t="s">
        <v>142</v>
      </c>
      <c r="G479" s="38" t="s">
        <v>142</v>
      </c>
      <c r="H479" s="38" t="s">
        <v>142</v>
      </c>
      <c r="I479" s="39" t="s">
        <v>110</v>
      </c>
      <c r="J479" s="85">
        <f t="shared" si="22"/>
        <v>8237</v>
      </c>
      <c r="K479" s="82">
        <v>8237</v>
      </c>
      <c r="L479" s="82">
        <f>0</f>
        <v>0</v>
      </c>
      <c r="M479" s="42" t="s">
        <v>183</v>
      </c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5"/>
      <c r="AC479" s="32"/>
      <c r="AD479" s="32"/>
      <c r="AE479" s="36"/>
      <c r="AF479" s="32"/>
      <c r="AG479" s="31"/>
      <c r="AH479" s="31"/>
      <c r="AI479" s="31"/>
      <c r="AJ479" s="31"/>
      <c r="AK479" s="31"/>
      <c r="AL479" s="31"/>
      <c r="AM479" s="31"/>
      <c r="AN479" s="31"/>
      <c r="AO479" s="35"/>
      <c r="AP479" s="33"/>
    </row>
    <row r="480" spans="1:42" s="9" customFormat="1" ht="12.5" x14ac:dyDescent="0.35">
      <c r="A480" s="43"/>
      <c r="B480" s="102" t="s">
        <v>60</v>
      </c>
      <c r="C480" s="44" t="s">
        <v>49</v>
      </c>
      <c r="D480" s="37"/>
      <c r="E480" s="30" t="s">
        <v>138</v>
      </c>
      <c r="F480" s="38" t="s">
        <v>141</v>
      </c>
      <c r="G480" s="38" t="s">
        <v>141</v>
      </c>
      <c r="H480" s="38" t="s">
        <v>141</v>
      </c>
      <c r="I480" s="39" t="s">
        <v>110</v>
      </c>
      <c r="J480" s="85">
        <f t="shared" si="22"/>
        <v>8237</v>
      </c>
      <c r="K480" s="82">
        <v>8237</v>
      </c>
      <c r="L480" s="82">
        <f>0</f>
        <v>0</v>
      </c>
      <c r="M480" s="42" t="s">
        <v>183</v>
      </c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5"/>
      <c r="AC480" s="32"/>
      <c r="AD480" s="32"/>
      <c r="AE480" s="36"/>
      <c r="AF480" s="32"/>
      <c r="AG480" s="31"/>
      <c r="AH480" s="31"/>
      <c r="AI480" s="31"/>
      <c r="AJ480" s="31"/>
      <c r="AK480" s="31"/>
      <c r="AL480" s="31"/>
      <c r="AM480" s="31"/>
      <c r="AN480" s="31"/>
      <c r="AO480" s="35"/>
      <c r="AP480" s="33"/>
    </row>
    <row r="481" spans="1:42" s="9" customFormat="1" ht="12.5" x14ac:dyDescent="0.35">
      <c r="A481" s="43"/>
      <c r="B481" s="102" t="s">
        <v>61</v>
      </c>
      <c r="C481" s="44" t="s">
        <v>49</v>
      </c>
      <c r="D481" s="37"/>
      <c r="E481" s="30" t="s">
        <v>143</v>
      </c>
      <c r="F481" s="38" t="s">
        <v>138</v>
      </c>
      <c r="G481" s="38" t="s">
        <v>138</v>
      </c>
      <c r="H481" s="38" t="s">
        <v>138</v>
      </c>
      <c r="I481" s="39" t="s">
        <v>110</v>
      </c>
      <c r="J481" s="85">
        <f t="shared" si="22"/>
        <v>15000</v>
      </c>
      <c r="K481" s="82">
        <v>15000</v>
      </c>
      <c r="L481" s="82">
        <f>0</f>
        <v>0</v>
      </c>
      <c r="M481" s="42" t="s">
        <v>183</v>
      </c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5"/>
      <c r="AC481" s="32"/>
      <c r="AD481" s="32"/>
      <c r="AE481" s="36"/>
      <c r="AF481" s="32"/>
      <c r="AG481" s="31"/>
      <c r="AH481" s="31"/>
      <c r="AI481" s="31"/>
      <c r="AJ481" s="31"/>
      <c r="AK481" s="31"/>
      <c r="AL481" s="31"/>
      <c r="AM481" s="31"/>
      <c r="AN481" s="31"/>
      <c r="AO481" s="35"/>
      <c r="AP481" s="33"/>
    </row>
    <row r="482" spans="1:42" s="9" customFormat="1" ht="20" x14ac:dyDescent="0.35">
      <c r="A482" s="43"/>
      <c r="B482" s="102" t="s">
        <v>62</v>
      </c>
      <c r="C482" s="44" t="s">
        <v>49</v>
      </c>
      <c r="D482" s="37"/>
      <c r="E482" s="30" t="s">
        <v>141</v>
      </c>
      <c r="F482" s="38" t="s">
        <v>142</v>
      </c>
      <c r="G482" s="38" t="s">
        <v>142</v>
      </c>
      <c r="H482" s="38" t="s">
        <v>142</v>
      </c>
      <c r="I482" s="39" t="s">
        <v>110</v>
      </c>
      <c r="J482" s="85">
        <f t="shared" si="22"/>
        <v>7156</v>
      </c>
      <c r="K482" s="82">
        <v>7156</v>
      </c>
      <c r="L482" s="82">
        <f>0</f>
        <v>0</v>
      </c>
      <c r="M482" s="42" t="s">
        <v>183</v>
      </c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5"/>
      <c r="AC482" s="32"/>
      <c r="AD482" s="32"/>
      <c r="AE482" s="36"/>
      <c r="AF482" s="32"/>
      <c r="AG482" s="31"/>
      <c r="AH482" s="31"/>
      <c r="AI482" s="31"/>
      <c r="AJ482" s="31"/>
      <c r="AK482" s="31"/>
      <c r="AL482" s="31"/>
      <c r="AM482" s="31"/>
      <c r="AN482" s="31"/>
      <c r="AO482" s="35"/>
      <c r="AP482" s="33"/>
    </row>
    <row r="483" spans="1:42" s="9" customFormat="1" ht="12.5" x14ac:dyDescent="0.35">
      <c r="A483" s="43"/>
      <c r="B483" s="102" t="s">
        <v>64</v>
      </c>
      <c r="C483" s="44" t="s">
        <v>49</v>
      </c>
      <c r="D483" s="37"/>
      <c r="E483" s="30" t="s">
        <v>138</v>
      </c>
      <c r="F483" s="38" t="s">
        <v>141</v>
      </c>
      <c r="G483" s="38" t="s">
        <v>141</v>
      </c>
      <c r="H483" s="38" t="s">
        <v>141</v>
      </c>
      <c r="I483" s="39" t="s">
        <v>110</v>
      </c>
      <c r="J483" s="85">
        <f t="shared" si="22"/>
        <v>12500</v>
      </c>
      <c r="K483" s="82">
        <v>12500</v>
      </c>
      <c r="L483" s="82">
        <f>0</f>
        <v>0</v>
      </c>
      <c r="M483" s="42" t="s">
        <v>183</v>
      </c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5"/>
      <c r="AC483" s="32"/>
      <c r="AD483" s="32"/>
      <c r="AE483" s="36"/>
      <c r="AF483" s="32"/>
      <c r="AG483" s="31"/>
      <c r="AH483" s="31"/>
      <c r="AI483" s="31"/>
      <c r="AJ483" s="31"/>
      <c r="AK483" s="31"/>
      <c r="AL483" s="31"/>
      <c r="AM483" s="31"/>
      <c r="AN483" s="31"/>
      <c r="AO483" s="35"/>
      <c r="AP483" s="33"/>
    </row>
    <row r="484" spans="1:42" s="9" customFormat="1" ht="12.5" x14ac:dyDescent="0.35">
      <c r="A484" s="43"/>
      <c r="B484" s="102" t="s">
        <v>65</v>
      </c>
      <c r="C484" s="44" t="s">
        <v>49</v>
      </c>
      <c r="D484" s="37"/>
      <c r="E484" s="30" t="s">
        <v>146</v>
      </c>
      <c r="F484" s="38" t="s">
        <v>147</v>
      </c>
      <c r="G484" s="38" t="s">
        <v>147</v>
      </c>
      <c r="H484" s="38" t="s">
        <v>147</v>
      </c>
      <c r="I484" s="39" t="s">
        <v>110</v>
      </c>
      <c r="J484" s="85">
        <f t="shared" si="22"/>
        <v>10000</v>
      </c>
      <c r="K484" s="82">
        <v>10000</v>
      </c>
      <c r="L484" s="82">
        <f>0</f>
        <v>0</v>
      </c>
      <c r="M484" s="42" t="s">
        <v>183</v>
      </c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5"/>
      <c r="AC484" s="32"/>
      <c r="AD484" s="32"/>
      <c r="AE484" s="36"/>
      <c r="AF484" s="32"/>
      <c r="AG484" s="31"/>
      <c r="AH484" s="31"/>
      <c r="AI484" s="31"/>
      <c r="AJ484" s="31"/>
      <c r="AK484" s="31"/>
      <c r="AL484" s="31"/>
      <c r="AM484" s="31"/>
      <c r="AN484" s="31"/>
      <c r="AO484" s="35"/>
      <c r="AP484" s="33"/>
    </row>
    <row r="485" spans="1:42" s="9" customFormat="1" ht="20" x14ac:dyDescent="0.35">
      <c r="A485" s="43"/>
      <c r="B485" s="102" t="s">
        <v>66</v>
      </c>
      <c r="C485" s="44" t="s">
        <v>49</v>
      </c>
      <c r="D485" s="37"/>
      <c r="E485" s="30" t="s">
        <v>147</v>
      </c>
      <c r="F485" s="38" t="s">
        <v>148</v>
      </c>
      <c r="G485" s="38" t="s">
        <v>148</v>
      </c>
      <c r="H485" s="38" t="s">
        <v>148</v>
      </c>
      <c r="I485" s="39" t="s">
        <v>110</v>
      </c>
      <c r="J485" s="85">
        <f t="shared" si="22"/>
        <v>12500</v>
      </c>
      <c r="K485" s="82">
        <v>12500</v>
      </c>
      <c r="L485" s="82">
        <f>0</f>
        <v>0</v>
      </c>
      <c r="M485" s="42" t="s">
        <v>183</v>
      </c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5"/>
      <c r="AC485" s="32"/>
      <c r="AD485" s="32"/>
      <c r="AE485" s="36"/>
      <c r="AF485" s="32"/>
      <c r="AG485" s="31"/>
      <c r="AH485" s="31"/>
      <c r="AI485" s="31"/>
      <c r="AJ485" s="31"/>
      <c r="AK485" s="31"/>
      <c r="AL485" s="31"/>
      <c r="AM485" s="31"/>
      <c r="AN485" s="31"/>
      <c r="AO485" s="35"/>
      <c r="AP485" s="33"/>
    </row>
    <row r="486" spans="1:42" s="9" customFormat="1" ht="12.5" x14ac:dyDescent="0.35">
      <c r="A486" s="43"/>
      <c r="B486" s="102" t="s">
        <v>95</v>
      </c>
      <c r="C486" s="44" t="s">
        <v>55</v>
      </c>
      <c r="D486" s="37"/>
      <c r="E486" s="30" t="s">
        <v>142</v>
      </c>
      <c r="F486" s="38" t="s">
        <v>144</v>
      </c>
      <c r="G486" s="38" t="s">
        <v>144</v>
      </c>
      <c r="H486" s="38" t="s">
        <v>144</v>
      </c>
      <c r="I486" s="39" t="s">
        <v>110</v>
      </c>
      <c r="J486" s="85">
        <f t="shared" si="22"/>
        <v>20000</v>
      </c>
      <c r="K486" s="82">
        <v>20000</v>
      </c>
      <c r="L486" s="82">
        <f>0</f>
        <v>0</v>
      </c>
      <c r="M486" s="42" t="s">
        <v>183</v>
      </c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5"/>
      <c r="AC486" s="32"/>
      <c r="AD486" s="32"/>
      <c r="AE486" s="36"/>
      <c r="AF486" s="32"/>
      <c r="AG486" s="31"/>
      <c r="AH486" s="31"/>
      <c r="AI486" s="31"/>
      <c r="AJ486" s="31"/>
      <c r="AK486" s="31"/>
      <c r="AL486" s="31"/>
      <c r="AM486" s="31"/>
      <c r="AN486" s="31"/>
      <c r="AO486" s="35"/>
      <c r="AP486" s="33"/>
    </row>
    <row r="487" spans="1:42" s="9" customFormat="1" ht="12.5" x14ac:dyDescent="0.35">
      <c r="A487" s="43"/>
      <c r="B487" s="102" t="s">
        <v>96</v>
      </c>
      <c r="C487" s="44" t="s">
        <v>55</v>
      </c>
      <c r="D487" s="37"/>
      <c r="E487" s="30" t="s">
        <v>144</v>
      </c>
      <c r="F487" s="38" t="s">
        <v>149</v>
      </c>
      <c r="G487" s="38" t="s">
        <v>149</v>
      </c>
      <c r="H487" s="38" t="s">
        <v>149</v>
      </c>
      <c r="I487" s="39" t="s">
        <v>110</v>
      </c>
      <c r="J487" s="85">
        <f t="shared" si="22"/>
        <v>15000</v>
      </c>
      <c r="K487" s="82">
        <v>15000</v>
      </c>
      <c r="L487" s="82">
        <f>0</f>
        <v>0</v>
      </c>
      <c r="M487" s="42" t="s">
        <v>183</v>
      </c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5"/>
      <c r="AC487" s="32"/>
      <c r="AD487" s="32"/>
      <c r="AE487" s="36"/>
      <c r="AF487" s="32"/>
      <c r="AG487" s="31"/>
      <c r="AH487" s="31"/>
      <c r="AI487" s="31"/>
      <c r="AJ487" s="31"/>
      <c r="AK487" s="31"/>
      <c r="AL487" s="31"/>
      <c r="AM487" s="31"/>
      <c r="AN487" s="31"/>
      <c r="AO487" s="35"/>
      <c r="AP487" s="33"/>
    </row>
    <row r="488" spans="1:42" s="9" customFormat="1" ht="12.5" x14ac:dyDescent="0.35">
      <c r="A488" s="43"/>
      <c r="B488" s="102" t="s">
        <v>97</v>
      </c>
      <c r="C488" s="44" t="s">
        <v>55</v>
      </c>
      <c r="D488" s="37"/>
      <c r="E488" s="30" t="s">
        <v>142</v>
      </c>
      <c r="F488" s="38" t="s">
        <v>144</v>
      </c>
      <c r="G488" s="38" t="s">
        <v>144</v>
      </c>
      <c r="H488" s="38" t="s">
        <v>144</v>
      </c>
      <c r="I488" s="39" t="s">
        <v>110</v>
      </c>
      <c r="J488" s="85">
        <f t="shared" si="22"/>
        <v>15000</v>
      </c>
      <c r="K488" s="82">
        <v>15000</v>
      </c>
      <c r="L488" s="82">
        <f>0</f>
        <v>0</v>
      </c>
      <c r="M488" s="42" t="s">
        <v>183</v>
      </c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5"/>
      <c r="AC488" s="32"/>
      <c r="AD488" s="32"/>
      <c r="AE488" s="36"/>
      <c r="AF488" s="32"/>
      <c r="AG488" s="31"/>
      <c r="AH488" s="31"/>
      <c r="AI488" s="31"/>
      <c r="AJ488" s="31"/>
      <c r="AK488" s="31"/>
      <c r="AL488" s="31"/>
      <c r="AM488" s="31"/>
      <c r="AN488" s="31"/>
      <c r="AO488" s="35"/>
      <c r="AP488" s="33"/>
    </row>
    <row r="489" spans="1:42" s="9" customFormat="1" ht="12.5" x14ac:dyDescent="0.35">
      <c r="A489" s="43"/>
      <c r="B489" s="102" t="s">
        <v>98</v>
      </c>
      <c r="C489" s="44" t="s">
        <v>55</v>
      </c>
      <c r="D489" s="37"/>
      <c r="E489" s="30" t="s">
        <v>141</v>
      </c>
      <c r="F489" s="38" t="s">
        <v>142</v>
      </c>
      <c r="G489" s="38" t="s">
        <v>142</v>
      </c>
      <c r="H489" s="38" t="s">
        <v>142</v>
      </c>
      <c r="I489" s="39" t="s">
        <v>110</v>
      </c>
      <c r="J489" s="85">
        <f t="shared" si="22"/>
        <v>15000</v>
      </c>
      <c r="K489" s="82">
        <v>15000</v>
      </c>
      <c r="L489" s="82">
        <f>0</f>
        <v>0</v>
      </c>
      <c r="M489" s="42" t="s">
        <v>183</v>
      </c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5"/>
      <c r="AC489" s="32"/>
      <c r="AD489" s="32"/>
      <c r="AE489" s="36"/>
      <c r="AF489" s="32"/>
      <c r="AG489" s="31"/>
      <c r="AH489" s="31"/>
      <c r="AI489" s="31"/>
      <c r="AJ489" s="31"/>
      <c r="AK489" s="31"/>
      <c r="AL489" s="31"/>
      <c r="AM489" s="31"/>
      <c r="AN489" s="31"/>
      <c r="AO489" s="35"/>
      <c r="AP489" s="33"/>
    </row>
    <row r="490" spans="1:42" s="9" customFormat="1" ht="12.5" x14ac:dyDescent="0.35">
      <c r="A490" s="43"/>
      <c r="B490" s="102" t="s">
        <v>99</v>
      </c>
      <c r="C490" s="44" t="s">
        <v>55</v>
      </c>
      <c r="D490" s="37"/>
      <c r="E490" s="30" t="s">
        <v>138</v>
      </c>
      <c r="F490" s="38" t="s">
        <v>141</v>
      </c>
      <c r="G490" s="38" t="s">
        <v>141</v>
      </c>
      <c r="H490" s="38" t="s">
        <v>141</v>
      </c>
      <c r="I490" s="39" t="s">
        <v>110</v>
      </c>
      <c r="J490" s="85">
        <f t="shared" si="22"/>
        <v>20000</v>
      </c>
      <c r="K490" s="82">
        <v>20000</v>
      </c>
      <c r="L490" s="82">
        <f>0</f>
        <v>0</v>
      </c>
      <c r="M490" s="42" t="s">
        <v>183</v>
      </c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5"/>
      <c r="AC490" s="32"/>
      <c r="AD490" s="32"/>
      <c r="AE490" s="36"/>
      <c r="AF490" s="32"/>
      <c r="AG490" s="31"/>
      <c r="AH490" s="31"/>
      <c r="AI490" s="31"/>
      <c r="AJ490" s="31"/>
      <c r="AK490" s="31"/>
      <c r="AL490" s="31"/>
      <c r="AM490" s="31"/>
      <c r="AN490" s="31"/>
      <c r="AO490" s="35"/>
      <c r="AP490" s="33"/>
    </row>
    <row r="491" spans="1:42" s="9" customFormat="1" ht="30" x14ac:dyDescent="0.35">
      <c r="A491" s="43"/>
      <c r="B491" s="102" t="s">
        <v>100</v>
      </c>
      <c r="C491" s="44" t="s">
        <v>55</v>
      </c>
      <c r="D491" s="37"/>
      <c r="E491" s="86" t="s">
        <v>168</v>
      </c>
      <c r="F491" s="87" t="s">
        <v>169</v>
      </c>
      <c r="G491" s="87" t="s">
        <v>169</v>
      </c>
      <c r="H491" s="87" t="s">
        <v>169</v>
      </c>
      <c r="I491" s="39" t="s">
        <v>110</v>
      </c>
      <c r="J491" s="85">
        <f t="shared" si="22"/>
        <v>45000</v>
      </c>
      <c r="K491" s="82">
        <v>45000</v>
      </c>
      <c r="L491" s="82">
        <f>0</f>
        <v>0</v>
      </c>
      <c r="M491" s="42" t="s">
        <v>690</v>
      </c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5"/>
      <c r="AC491" s="32"/>
      <c r="AD491" s="32"/>
      <c r="AE491" s="36"/>
      <c r="AF491" s="32"/>
      <c r="AG491" s="31"/>
      <c r="AH491" s="31"/>
      <c r="AI491" s="31"/>
      <c r="AJ491" s="31"/>
      <c r="AK491" s="31"/>
      <c r="AL491" s="31"/>
      <c r="AM491" s="31"/>
      <c r="AN491" s="31"/>
      <c r="AO491" s="35"/>
      <c r="AP491" s="33"/>
    </row>
    <row r="492" spans="1:42" s="9" customFormat="1" ht="12.5" x14ac:dyDescent="0.35">
      <c r="A492" s="43"/>
      <c r="B492" s="102" t="s">
        <v>203</v>
      </c>
      <c r="C492" s="44" t="s">
        <v>55</v>
      </c>
      <c r="D492" s="37"/>
      <c r="E492" s="30" t="s">
        <v>227</v>
      </c>
      <c r="F492" s="38" t="s">
        <v>228</v>
      </c>
      <c r="G492" s="38" t="s">
        <v>228</v>
      </c>
      <c r="H492" s="38" t="s">
        <v>228</v>
      </c>
      <c r="I492" s="39" t="s">
        <v>110</v>
      </c>
      <c r="J492" s="85">
        <f t="shared" si="22"/>
        <v>50000</v>
      </c>
      <c r="K492" s="82">
        <v>50000</v>
      </c>
      <c r="L492" s="82">
        <f>0</f>
        <v>0</v>
      </c>
      <c r="M492" s="42" t="s">
        <v>688</v>
      </c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5"/>
      <c r="AC492" s="32"/>
      <c r="AD492" s="32"/>
      <c r="AE492" s="36"/>
      <c r="AF492" s="32"/>
      <c r="AG492" s="31"/>
      <c r="AH492" s="31"/>
      <c r="AI492" s="31"/>
      <c r="AJ492" s="31"/>
      <c r="AK492" s="31"/>
      <c r="AL492" s="31"/>
      <c r="AM492" s="31"/>
      <c r="AN492" s="31"/>
      <c r="AO492" s="35"/>
      <c r="AP492" s="33"/>
    </row>
    <row r="493" spans="1:42" s="9" customFormat="1" ht="21" x14ac:dyDescent="0.35">
      <c r="A493" s="94" t="s">
        <v>46</v>
      </c>
      <c r="B493" s="100" t="s">
        <v>693</v>
      </c>
      <c r="C493" s="100" t="s">
        <v>48</v>
      </c>
      <c r="D493" s="93" t="s">
        <v>37</v>
      </c>
      <c r="E493" s="96"/>
      <c r="F493" s="96"/>
      <c r="G493" s="96"/>
      <c r="H493" s="96"/>
      <c r="I493" s="98"/>
      <c r="J493" s="103">
        <f>SUM(J494)</f>
        <v>50000</v>
      </c>
      <c r="K493" s="103">
        <f t="shared" ref="K493:L493" si="24">SUM(K494)</f>
        <v>50000</v>
      </c>
      <c r="L493" s="103">
        <f t="shared" si="24"/>
        <v>0</v>
      </c>
      <c r="M493" s="99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5"/>
      <c r="AC493" s="32"/>
      <c r="AD493" s="32"/>
      <c r="AE493" s="36"/>
      <c r="AF493" s="32"/>
      <c r="AG493" s="31"/>
      <c r="AH493" s="31"/>
      <c r="AI493" s="31"/>
      <c r="AJ493" s="31"/>
      <c r="AK493" s="31"/>
      <c r="AL493" s="31"/>
      <c r="AM493" s="31"/>
      <c r="AN493" s="31"/>
      <c r="AO493" s="35"/>
      <c r="AP493" s="33"/>
    </row>
    <row r="494" spans="1:42" s="9" customFormat="1" ht="12.5" x14ac:dyDescent="0.35">
      <c r="A494" s="43"/>
      <c r="B494" s="101" t="s">
        <v>694</v>
      </c>
      <c r="C494" s="44" t="s">
        <v>51</v>
      </c>
      <c r="D494" s="37"/>
      <c r="E494" s="30" t="s">
        <v>148</v>
      </c>
      <c r="F494" s="38" t="s">
        <v>164</v>
      </c>
      <c r="G494" s="38" t="s">
        <v>164</v>
      </c>
      <c r="H494" s="38" t="s">
        <v>164</v>
      </c>
      <c r="I494" s="39" t="s">
        <v>110</v>
      </c>
      <c r="J494" s="85">
        <f t="shared" si="22"/>
        <v>50000</v>
      </c>
      <c r="K494" s="82">
        <v>50000</v>
      </c>
      <c r="L494" s="82">
        <f>0</f>
        <v>0</v>
      </c>
      <c r="M494" s="42" t="s">
        <v>528</v>
      </c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5"/>
      <c r="AC494" s="32"/>
      <c r="AD494" s="32"/>
      <c r="AE494" s="36"/>
      <c r="AF494" s="32"/>
      <c r="AG494" s="31"/>
      <c r="AH494" s="31"/>
      <c r="AI494" s="31"/>
      <c r="AJ494" s="31"/>
      <c r="AK494" s="31"/>
      <c r="AL494" s="31"/>
      <c r="AM494" s="31"/>
      <c r="AN494" s="31"/>
      <c r="AO494" s="35"/>
      <c r="AP494" s="33"/>
    </row>
    <row r="495" spans="1:42" s="9" customFormat="1" ht="21" x14ac:dyDescent="0.35">
      <c r="A495" s="94" t="s">
        <v>46</v>
      </c>
      <c r="B495" s="100" t="s">
        <v>695</v>
      </c>
      <c r="C495" s="100" t="s">
        <v>48</v>
      </c>
      <c r="D495" s="93" t="s">
        <v>37</v>
      </c>
      <c r="E495" s="96"/>
      <c r="F495" s="96"/>
      <c r="G495" s="96"/>
      <c r="H495" s="96"/>
      <c r="I495" s="98"/>
      <c r="J495" s="103">
        <f>SUM(J496:J532)</f>
        <v>354500</v>
      </c>
      <c r="K495" s="103">
        <f>SUM(K496:K532)</f>
        <v>354500</v>
      </c>
      <c r="L495" s="103">
        <f>SUM(L496:L532)</f>
        <v>0</v>
      </c>
      <c r="M495" s="99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5"/>
      <c r="AC495" s="32"/>
      <c r="AD495" s="32"/>
      <c r="AE495" s="36"/>
      <c r="AF495" s="32"/>
      <c r="AG495" s="31"/>
      <c r="AH495" s="31"/>
      <c r="AI495" s="31"/>
      <c r="AJ495" s="31"/>
      <c r="AK495" s="31"/>
      <c r="AL495" s="31"/>
      <c r="AM495" s="31"/>
      <c r="AN495" s="31"/>
      <c r="AO495" s="35"/>
      <c r="AP495" s="33"/>
    </row>
    <row r="496" spans="1:42" s="9" customFormat="1" ht="12.5" x14ac:dyDescent="0.35">
      <c r="A496" s="43"/>
      <c r="B496" s="112" t="s">
        <v>696</v>
      </c>
      <c r="C496" s="44"/>
      <c r="D496" s="37"/>
      <c r="E496" s="30"/>
      <c r="F496" s="38"/>
      <c r="G496" s="30"/>
      <c r="H496" s="38"/>
      <c r="I496" s="39"/>
      <c r="J496" s="40"/>
      <c r="K496" s="82"/>
      <c r="L496" s="41"/>
      <c r="M496" s="113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5"/>
      <c r="AC496" s="32"/>
      <c r="AD496" s="32"/>
      <c r="AE496" s="36"/>
      <c r="AF496" s="32"/>
      <c r="AG496" s="31"/>
      <c r="AH496" s="31"/>
      <c r="AI496" s="31"/>
      <c r="AJ496" s="31"/>
      <c r="AK496" s="31"/>
      <c r="AL496" s="31"/>
      <c r="AM496" s="31"/>
      <c r="AN496" s="31"/>
      <c r="AO496" s="35"/>
      <c r="AP496" s="33"/>
    </row>
    <row r="497" spans="1:42" s="9" customFormat="1" ht="20" x14ac:dyDescent="0.35">
      <c r="A497" s="43"/>
      <c r="B497" s="102" t="s">
        <v>697</v>
      </c>
      <c r="C497" s="44" t="s">
        <v>49</v>
      </c>
      <c r="D497" s="37"/>
      <c r="E497" s="30" t="s">
        <v>141</v>
      </c>
      <c r="F497" s="38" t="s">
        <v>237</v>
      </c>
      <c r="G497" s="38" t="s">
        <v>237</v>
      </c>
      <c r="H497" s="38" t="s">
        <v>237</v>
      </c>
      <c r="I497" s="39" t="s">
        <v>110</v>
      </c>
      <c r="J497" s="85">
        <f t="shared" ref="J497:J541" si="25">K497+L497</f>
        <v>25000</v>
      </c>
      <c r="K497" s="82">
        <v>25000</v>
      </c>
      <c r="L497" s="82">
        <f>0</f>
        <v>0</v>
      </c>
      <c r="M497" s="42" t="s">
        <v>210</v>
      </c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5"/>
      <c r="AC497" s="32"/>
      <c r="AD497" s="32"/>
      <c r="AE497" s="36"/>
      <c r="AF497" s="32"/>
      <c r="AG497" s="31"/>
      <c r="AH497" s="31"/>
      <c r="AI497" s="31"/>
      <c r="AJ497" s="31"/>
      <c r="AK497" s="31"/>
      <c r="AL497" s="31"/>
      <c r="AM497" s="31"/>
      <c r="AN497" s="31"/>
      <c r="AO497" s="35"/>
      <c r="AP497" s="33"/>
    </row>
    <row r="498" spans="1:42" s="9" customFormat="1" ht="30" x14ac:dyDescent="0.35">
      <c r="A498" s="43"/>
      <c r="B498" s="102" t="s">
        <v>83</v>
      </c>
      <c r="C498" s="44" t="s">
        <v>53</v>
      </c>
      <c r="D498" s="37"/>
      <c r="E498" s="86" t="s">
        <v>155</v>
      </c>
      <c r="F498" s="87" t="s">
        <v>157</v>
      </c>
      <c r="G498" s="87" t="s">
        <v>157</v>
      </c>
      <c r="H498" s="87" t="s">
        <v>157</v>
      </c>
      <c r="I498" s="39" t="s">
        <v>110</v>
      </c>
      <c r="J498" s="85">
        <f t="shared" si="25"/>
        <v>15000</v>
      </c>
      <c r="K498" s="82">
        <v>15000</v>
      </c>
      <c r="L498" s="82">
        <f>0</f>
        <v>0</v>
      </c>
      <c r="M498" s="42" t="s">
        <v>700</v>
      </c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5"/>
      <c r="AC498" s="32"/>
      <c r="AD498" s="32"/>
      <c r="AE498" s="36"/>
      <c r="AF498" s="32"/>
      <c r="AG498" s="31"/>
      <c r="AH498" s="31"/>
      <c r="AI498" s="31"/>
      <c r="AJ498" s="31"/>
      <c r="AK498" s="31"/>
      <c r="AL498" s="31"/>
      <c r="AM498" s="31"/>
      <c r="AN498" s="31"/>
      <c r="AO498" s="35"/>
      <c r="AP498" s="33"/>
    </row>
    <row r="499" spans="1:42" s="9" customFormat="1" ht="40" x14ac:dyDescent="0.35">
      <c r="A499" s="43"/>
      <c r="B499" s="102" t="s">
        <v>84</v>
      </c>
      <c r="C499" s="44" t="s">
        <v>53</v>
      </c>
      <c r="D499" s="37"/>
      <c r="E499" s="86" t="s">
        <v>158</v>
      </c>
      <c r="F499" s="87" t="s">
        <v>159</v>
      </c>
      <c r="G499" s="87" t="s">
        <v>159</v>
      </c>
      <c r="H499" s="87" t="s">
        <v>159</v>
      </c>
      <c r="I499" s="39" t="s">
        <v>110</v>
      </c>
      <c r="J499" s="85">
        <f t="shared" si="25"/>
        <v>30000</v>
      </c>
      <c r="K499" s="82">
        <v>30000</v>
      </c>
      <c r="L499" s="82">
        <f>0</f>
        <v>0</v>
      </c>
      <c r="M499" s="42" t="s">
        <v>701</v>
      </c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5"/>
      <c r="AC499" s="32"/>
      <c r="AD499" s="32"/>
      <c r="AE499" s="36"/>
      <c r="AF499" s="32"/>
      <c r="AG499" s="31"/>
      <c r="AH499" s="31"/>
      <c r="AI499" s="31"/>
      <c r="AJ499" s="31"/>
      <c r="AK499" s="31"/>
      <c r="AL499" s="31"/>
      <c r="AM499" s="31"/>
      <c r="AN499" s="31"/>
      <c r="AO499" s="35"/>
      <c r="AP499" s="33"/>
    </row>
    <row r="500" spans="1:42" s="9" customFormat="1" ht="20" x14ac:dyDescent="0.35">
      <c r="A500" s="43"/>
      <c r="B500" s="102" t="s">
        <v>85</v>
      </c>
      <c r="C500" s="44" t="s">
        <v>53</v>
      </c>
      <c r="D500" s="37"/>
      <c r="E500" s="86" t="s">
        <v>160</v>
      </c>
      <c r="F500" s="87" t="s">
        <v>161</v>
      </c>
      <c r="G500" s="87" t="s">
        <v>161</v>
      </c>
      <c r="H500" s="87" t="s">
        <v>161</v>
      </c>
      <c r="I500" s="39" t="s">
        <v>110</v>
      </c>
      <c r="J500" s="85">
        <f t="shared" si="25"/>
        <v>20000</v>
      </c>
      <c r="K500" s="82">
        <v>20000</v>
      </c>
      <c r="L500" s="82">
        <f>0</f>
        <v>0</v>
      </c>
      <c r="M500" s="42" t="s">
        <v>241</v>
      </c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5"/>
      <c r="AC500" s="32"/>
      <c r="AD500" s="32"/>
      <c r="AE500" s="36"/>
      <c r="AF500" s="32"/>
      <c r="AG500" s="31"/>
      <c r="AH500" s="31"/>
      <c r="AI500" s="31"/>
      <c r="AJ500" s="31"/>
      <c r="AK500" s="31"/>
      <c r="AL500" s="31"/>
      <c r="AM500" s="31"/>
      <c r="AN500" s="31"/>
      <c r="AO500" s="35"/>
      <c r="AP500" s="33"/>
    </row>
    <row r="501" spans="1:42" s="9" customFormat="1" ht="30" x14ac:dyDescent="0.35">
      <c r="A501" s="43"/>
      <c r="B501" s="102" t="s">
        <v>87</v>
      </c>
      <c r="C501" s="44" t="s">
        <v>54</v>
      </c>
      <c r="D501" s="37"/>
      <c r="E501" s="86" t="s">
        <v>162</v>
      </c>
      <c r="F501" s="87" t="s">
        <v>163</v>
      </c>
      <c r="G501" s="87" t="s">
        <v>163</v>
      </c>
      <c r="H501" s="87" t="s">
        <v>163</v>
      </c>
      <c r="I501" s="39" t="s">
        <v>111</v>
      </c>
      <c r="J501" s="85">
        <f t="shared" si="25"/>
        <v>36000</v>
      </c>
      <c r="K501" s="82">
        <v>36000</v>
      </c>
      <c r="L501" s="82">
        <f>0</f>
        <v>0</v>
      </c>
      <c r="M501" s="42" t="s">
        <v>702</v>
      </c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5"/>
      <c r="AC501" s="32"/>
      <c r="AD501" s="32"/>
      <c r="AE501" s="36"/>
      <c r="AF501" s="32"/>
      <c r="AG501" s="31"/>
      <c r="AH501" s="31"/>
      <c r="AI501" s="31"/>
      <c r="AJ501" s="31"/>
      <c r="AK501" s="31"/>
      <c r="AL501" s="31"/>
      <c r="AM501" s="31"/>
      <c r="AN501" s="31"/>
      <c r="AO501" s="35"/>
      <c r="AP501" s="33"/>
    </row>
    <row r="502" spans="1:42" s="9" customFormat="1" ht="20" x14ac:dyDescent="0.35">
      <c r="A502" s="43"/>
      <c r="B502" s="102" t="s">
        <v>88</v>
      </c>
      <c r="C502" s="44" t="s">
        <v>54</v>
      </c>
      <c r="D502" s="37"/>
      <c r="E502" s="86" t="s">
        <v>147</v>
      </c>
      <c r="F502" s="87" t="s">
        <v>148</v>
      </c>
      <c r="G502" s="87" t="s">
        <v>148</v>
      </c>
      <c r="H502" s="87" t="s">
        <v>148</v>
      </c>
      <c r="I502" s="39" t="s">
        <v>111</v>
      </c>
      <c r="J502" s="85">
        <f t="shared" si="25"/>
        <v>7500</v>
      </c>
      <c r="K502" s="82">
        <v>7500</v>
      </c>
      <c r="L502" s="82">
        <f>0</f>
        <v>0</v>
      </c>
      <c r="M502" s="42" t="s">
        <v>703</v>
      </c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5"/>
      <c r="AC502" s="32"/>
      <c r="AD502" s="32"/>
      <c r="AE502" s="36"/>
      <c r="AF502" s="32"/>
      <c r="AG502" s="31"/>
      <c r="AH502" s="31"/>
      <c r="AI502" s="31"/>
      <c r="AJ502" s="31"/>
      <c r="AK502" s="31"/>
      <c r="AL502" s="31"/>
      <c r="AM502" s="31"/>
      <c r="AN502" s="31"/>
      <c r="AO502" s="35"/>
      <c r="AP502" s="33"/>
    </row>
    <row r="503" spans="1:42" s="9" customFormat="1" ht="12.5" x14ac:dyDescent="0.35">
      <c r="A503" s="43"/>
      <c r="B503" s="102" t="s">
        <v>89</v>
      </c>
      <c r="C503" s="44" t="s">
        <v>54</v>
      </c>
      <c r="D503" s="37"/>
      <c r="E503" s="30" t="s">
        <v>149</v>
      </c>
      <c r="F503" s="38" t="s">
        <v>146</v>
      </c>
      <c r="G503" s="38" t="s">
        <v>146</v>
      </c>
      <c r="H503" s="38" t="s">
        <v>146</v>
      </c>
      <c r="I503" s="39" t="s">
        <v>111</v>
      </c>
      <c r="J503" s="85">
        <f t="shared" si="25"/>
        <v>12000</v>
      </c>
      <c r="K503" s="82">
        <v>12000</v>
      </c>
      <c r="L503" s="82">
        <f>0</f>
        <v>0</v>
      </c>
      <c r="M503" s="42" t="s">
        <v>704</v>
      </c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5"/>
      <c r="AC503" s="32"/>
      <c r="AD503" s="32"/>
      <c r="AE503" s="36"/>
      <c r="AF503" s="32"/>
      <c r="AG503" s="31"/>
      <c r="AH503" s="31"/>
      <c r="AI503" s="31"/>
      <c r="AJ503" s="31"/>
      <c r="AK503" s="31"/>
      <c r="AL503" s="31"/>
      <c r="AM503" s="31"/>
      <c r="AN503" s="31"/>
      <c r="AO503" s="35"/>
      <c r="AP503" s="33"/>
    </row>
    <row r="504" spans="1:42" s="9" customFormat="1" ht="12.5" x14ac:dyDescent="0.35">
      <c r="A504" s="43"/>
      <c r="B504" s="102" t="s">
        <v>90</v>
      </c>
      <c r="C504" s="44" t="s">
        <v>54</v>
      </c>
      <c r="D504" s="37"/>
      <c r="E504" s="30" t="s">
        <v>143</v>
      </c>
      <c r="F504" s="38" t="s">
        <v>138</v>
      </c>
      <c r="G504" s="38" t="s">
        <v>138</v>
      </c>
      <c r="H504" s="38" t="s">
        <v>138</v>
      </c>
      <c r="I504" s="39" t="s">
        <v>111</v>
      </c>
      <c r="J504" s="85">
        <f t="shared" si="25"/>
        <v>10000</v>
      </c>
      <c r="K504" s="82">
        <v>10000</v>
      </c>
      <c r="L504" s="82">
        <f>0</f>
        <v>0</v>
      </c>
      <c r="M504" s="42" t="s">
        <v>704</v>
      </c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5"/>
      <c r="AC504" s="32"/>
      <c r="AD504" s="32"/>
      <c r="AE504" s="36"/>
      <c r="AF504" s="32"/>
      <c r="AG504" s="31"/>
      <c r="AH504" s="31"/>
      <c r="AI504" s="31"/>
      <c r="AJ504" s="31"/>
      <c r="AK504" s="31"/>
      <c r="AL504" s="31"/>
      <c r="AM504" s="31"/>
      <c r="AN504" s="31"/>
      <c r="AO504" s="35"/>
      <c r="AP504" s="33"/>
    </row>
    <row r="505" spans="1:42" s="9" customFormat="1" ht="12.5" x14ac:dyDescent="0.35">
      <c r="A505" s="43"/>
      <c r="B505" s="102" t="s">
        <v>91</v>
      </c>
      <c r="C505" s="44" t="s">
        <v>54</v>
      </c>
      <c r="D505" s="37"/>
      <c r="E505" s="30" t="s">
        <v>148</v>
      </c>
      <c r="F505" s="38" t="s">
        <v>164</v>
      </c>
      <c r="G505" s="38" t="s">
        <v>164</v>
      </c>
      <c r="H505" s="38" t="s">
        <v>164</v>
      </c>
      <c r="I505" s="39" t="s">
        <v>111</v>
      </c>
      <c r="J505" s="85">
        <f t="shared" si="25"/>
        <v>10000</v>
      </c>
      <c r="K505" s="82">
        <v>10000</v>
      </c>
      <c r="L505" s="82">
        <f>0</f>
        <v>0</v>
      </c>
      <c r="M505" s="42" t="s">
        <v>704</v>
      </c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5"/>
      <c r="AC505" s="32"/>
      <c r="AD505" s="32"/>
      <c r="AE505" s="36"/>
      <c r="AF505" s="32"/>
      <c r="AG505" s="31"/>
      <c r="AH505" s="31"/>
      <c r="AI505" s="31"/>
      <c r="AJ505" s="31"/>
      <c r="AK505" s="31"/>
      <c r="AL505" s="31"/>
      <c r="AM505" s="31"/>
      <c r="AN505" s="31"/>
      <c r="AO505" s="35"/>
      <c r="AP505" s="33"/>
    </row>
    <row r="506" spans="1:42" s="9" customFormat="1" ht="12.5" x14ac:dyDescent="0.35">
      <c r="A506" s="43"/>
      <c r="B506" s="112" t="s">
        <v>698</v>
      </c>
      <c r="C506" s="44"/>
      <c r="D506" s="37"/>
      <c r="E506" s="30"/>
      <c r="F506" s="38"/>
      <c r="G506" s="30"/>
      <c r="H506" s="38"/>
      <c r="I506" s="39"/>
      <c r="J506" s="40"/>
      <c r="K506" s="82"/>
      <c r="L506" s="41"/>
      <c r="M506" s="42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5"/>
      <c r="AC506" s="32"/>
      <c r="AD506" s="32"/>
      <c r="AE506" s="36"/>
      <c r="AF506" s="32"/>
      <c r="AG506" s="31"/>
      <c r="AH506" s="31"/>
      <c r="AI506" s="31"/>
      <c r="AJ506" s="31"/>
      <c r="AK506" s="31"/>
      <c r="AL506" s="31"/>
      <c r="AM506" s="31"/>
      <c r="AN506" s="31"/>
      <c r="AO506" s="35"/>
      <c r="AP506" s="33"/>
    </row>
    <row r="507" spans="1:42" s="9" customFormat="1" ht="30" x14ac:dyDescent="0.35">
      <c r="A507" s="43"/>
      <c r="B507" s="102" t="s">
        <v>92</v>
      </c>
      <c r="C507" s="44" t="s">
        <v>55</v>
      </c>
      <c r="D507" s="37"/>
      <c r="E507" s="86" t="s">
        <v>165</v>
      </c>
      <c r="F507" s="87" t="s">
        <v>166</v>
      </c>
      <c r="G507" s="87" t="s">
        <v>166</v>
      </c>
      <c r="H507" s="87" t="s">
        <v>166</v>
      </c>
      <c r="I507" s="39" t="s">
        <v>110</v>
      </c>
      <c r="J507" s="85">
        <f t="shared" si="25"/>
        <v>15000</v>
      </c>
      <c r="K507" s="82">
        <v>15000</v>
      </c>
      <c r="L507" s="82">
        <f>0</f>
        <v>0</v>
      </c>
      <c r="M507" s="42" t="s">
        <v>700</v>
      </c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5"/>
      <c r="AC507" s="32"/>
      <c r="AD507" s="32"/>
      <c r="AE507" s="36"/>
      <c r="AF507" s="32"/>
      <c r="AG507" s="31"/>
      <c r="AH507" s="31"/>
      <c r="AI507" s="31"/>
      <c r="AJ507" s="31"/>
      <c r="AK507" s="31"/>
      <c r="AL507" s="31"/>
      <c r="AM507" s="31"/>
      <c r="AN507" s="31"/>
      <c r="AO507" s="35"/>
      <c r="AP507" s="33"/>
    </row>
    <row r="508" spans="1:42" s="9" customFormat="1" ht="12.5" x14ac:dyDescent="0.35">
      <c r="A508" s="43"/>
      <c r="B508" s="102" t="s">
        <v>94</v>
      </c>
      <c r="C508" s="44" t="s">
        <v>55</v>
      </c>
      <c r="D508" s="37"/>
      <c r="E508" s="30" t="s">
        <v>142</v>
      </c>
      <c r="F508" s="38" t="s">
        <v>144</v>
      </c>
      <c r="G508" s="38" t="s">
        <v>144</v>
      </c>
      <c r="H508" s="38" t="s">
        <v>144</v>
      </c>
      <c r="I508" s="39" t="s">
        <v>110</v>
      </c>
      <c r="J508" s="85">
        <f t="shared" si="25"/>
        <v>4000</v>
      </c>
      <c r="K508" s="82">
        <v>4000</v>
      </c>
      <c r="L508" s="82">
        <f>0</f>
        <v>0</v>
      </c>
      <c r="M508" s="42" t="s">
        <v>183</v>
      </c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5"/>
      <c r="AC508" s="32"/>
      <c r="AD508" s="32"/>
      <c r="AE508" s="36"/>
      <c r="AF508" s="32"/>
      <c r="AG508" s="31"/>
      <c r="AH508" s="31"/>
      <c r="AI508" s="31"/>
      <c r="AJ508" s="31"/>
      <c r="AK508" s="31"/>
      <c r="AL508" s="31"/>
      <c r="AM508" s="31"/>
      <c r="AN508" s="31"/>
      <c r="AO508" s="35"/>
      <c r="AP508" s="33"/>
    </row>
    <row r="509" spans="1:42" s="9" customFormat="1" ht="12.5" x14ac:dyDescent="0.35">
      <c r="A509" s="43"/>
      <c r="B509" s="102" t="s">
        <v>95</v>
      </c>
      <c r="C509" s="44" t="s">
        <v>55</v>
      </c>
      <c r="D509" s="37"/>
      <c r="E509" s="30" t="s">
        <v>142</v>
      </c>
      <c r="F509" s="38" t="s">
        <v>144</v>
      </c>
      <c r="G509" s="38" t="s">
        <v>144</v>
      </c>
      <c r="H509" s="38" t="s">
        <v>144</v>
      </c>
      <c r="I509" s="39" t="s">
        <v>110</v>
      </c>
      <c r="J509" s="85">
        <f t="shared" si="25"/>
        <v>1500</v>
      </c>
      <c r="K509" s="82">
        <v>1500</v>
      </c>
      <c r="L509" s="82">
        <f>0</f>
        <v>0</v>
      </c>
      <c r="M509" s="42" t="s">
        <v>449</v>
      </c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5"/>
      <c r="AC509" s="32"/>
      <c r="AD509" s="32"/>
      <c r="AE509" s="36"/>
      <c r="AF509" s="32"/>
      <c r="AG509" s="31"/>
      <c r="AH509" s="31"/>
      <c r="AI509" s="31"/>
      <c r="AJ509" s="31"/>
      <c r="AK509" s="31"/>
      <c r="AL509" s="31"/>
      <c r="AM509" s="31"/>
      <c r="AN509" s="31"/>
      <c r="AO509" s="35"/>
      <c r="AP509" s="33"/>
    </row>
    <row r="510" spans="1:42" s="9" customFormat="1" ht="12.5" x14ac:dyDescent="0.35">
      <c r="A510" s="43"/>
      <c r="B510" s="102" t="s">
        <v>96</v>
      </c>
      <c r="C510" s="44" t="s">
        <v>55</v>
      </c>
      <c r="D510" s="37"/>
      <c r="E510" s="30" t="s">
        <v>144</v>
      </c>
      <c r="F510" s="38" t="s">
        <v>149</v>
      </c>
      <c r="G510" s="38" t="s">
        <v>149</v>
      </c>
      <c r="H510" s="38" t="s">
        <v>149</v>
      </c>
      <c r="I510" s="39" t="s">
        <v>110</v>
      </c>
      <c r="J510" s="85">
        <f t="shared" si="25"/>
        <v>1500</v>
      </c>
      <c r="K510" s="82">
        <v>1500</v>
      </c>
      <c r="L510" s="82">
        <f>0</f>
        <v>0</v>
      </c>
      <c r="M510" s="42" t="s">
        <v>449</v>
      </c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5"/>
      <c r="AC510" s="32"/>
      <c r="AD510" s="32"/>
      <c r="AE510" s="36"/>
      <c r="AF510" s="32"/>
      <c r="AG510" s="31"/>
      <c r="AH510" s="31"/>
      <c r="AI510" s="31"/>
      <c r="AJ510" s="31"/>
      <c r="AK510" s="31"/>
      <c r="AL510" s="31"/>
      <c r="AM510" s="31"/>
      <c r="AN510" s="31"/>
      <c r="AO510" s="35"/>
      <c r="AP510" s="33"/>
    </row>
    <row r="511" spans="1:42" s="9" customFormat="1" ht="12.5" x14ac:dyDescent="0.35">
      <c r="A511" s="43"/>
      <c r="B511" s="102" t="s">
        <v>97</v>
      </c>
      <c r="C511" s="44" t="s">
        <v>55</v>
      </c>
      <c r="D511" s="37"/>
      <c r="E511" s="30" t="s">
        <v>142</v>
      </c>
      <c r="F511" s="38" t="s">
        <v>144</v>
      </c>
      <c r="G511" s="38" t="s">
        <v>144</v>
      </c>
      <c r="H511" s="38" t="s">
        <v>144</v>
      </c>
      <c r="I511" s="39" t="s">
        <v>110</v>
      </c>
      <c r="J511" s="85">
        <f t="shared" si="25"/>
        <v>1500</v>
      </c>
      <c r="K511" s="82">
        <v>1500</v>
      </c>
      <c r="L511" s="82">
        <f>0</f>
        <v>0</v>
      </c>
      <c r="M511" s="42" t="s">
        <v>449</v>
      </c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5"/>
      <c r="AC511" s="32"/>
      <c r="AD511" s="32"/>
      <c r="AE511" s="36"/>
      <c r="AF511" s="32"/>
      <c r="AG511" s="31"/>
      <c r="AH511" s="31"/>
      <c r="AI511" s="31"/>
      <c r="AJ511" s="31"/>
      <c r="AK511" s="31"/>
      <c r="AL511" s="31"/>
      <c r="AM511" s="31"/>
      <c r="AN511" s="31"/>
      <c r="AO511" s="35"/>
      <c r="AP511" s="33"/>
    </row>
    <row r="512" spans="1:42" s="9" customFormat="1" ht="12.5" x14ac:dyDescent="0.35">
      <c r="A512" s="43"/>
      <c r="B512" s="102" t="s">
        <v>98</v>
      </c>
      <c r="C512" s="44" t="s">
        <v>55</v>
      </c>
      <c r="D512" s="37"/>
      <c r="E512" s="30" t="s">
        <v>141</v>
      </c>
      <c r="F512" s="38" t="s">
        <v>142</v>
      </c>
      <c r="G512" s="38" t="s">
        <v>142</v>
      </c>
      <c r="H512" s="38" t="s">
        <v>142</v>
      </c>
      <c r="I512" s="39" t="s">
        <v>110</v>
      </c>
      <c r="J512" s="85">
        <f t="shared" si="25"/>
        <v>1500</v>
      </c>
      <c r="K512" s="82">
        <v>1500</v>
      </c>
      <c r="L512" s="82">
        <f>0</f>
        <v>0</v>
      </c>
      <c r="M512" s="42" t="s">
        <v>449</v>
      </c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5"/>
      <c r="AC512" s="32"/>
      <c r="AD512" s="32"/>
      <c r="AE512" s="36"/>
      <c r="AF512" s="32"/>
      <c r="AG512" s="31"/>
      <c r="AH512" s="31"/>
      <c r="AI512" s="31"/>
      <c r="AJ512" s="31"/>
      <c r="AK512" s="31"/>
      <c r="AL512" s="31"/>
      <c r="AM512" s="31"/>
      <c r="AN512" s="31"/>
      <c r="AO512" s="35"/>
      <c r="AP512" s="33"/>
    </row>
    <row r="513" spans="1:42" s="9" customFormat="1" ht="12.5" x14ac:dyDescent="0.35">
      <c r="A513" s="43"/>
      <c r="B513" s="102" t="s">
        <v>99</v>
      </c>
      <c r="C513" s="44" t="s">
        <v>55</v>
      </c>
      <c r="D513" s="37"/>
      <c r="E513" s="30" t="s">
        <v>138</v>
      </c>
      <c r="F513" s="38" t="s">
        <v>141</v>
      </c>
      <c r="G513" s="38" t="s">
        <v>141</v>
      </c>
      <c r="H513" s="38" t="s">
        <v>141</v>
      </c>
      <c r="I513" s="39" t="s">
        <v>110</v>
      </c>
      <c r="J513" s="85">
        <f t="shared" si="25"/>
        <v>2000</v>
      </c>
      <c r="K513" s="82">
        <v>2000</v>
      </c>
      <c r="L513" s="82">
        <f>0</f>
        <v>0</v>
      </c>
      <c r="M513" s="42" t="s">
        <v>705</v>
      </c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5"/>
      <c r="AC513" s="32"/>
      <c r="AD513" s="32"/>
      <c r="AE513" s="36"/>
      <c r="AF513" s="32"/>
      <c r="AG513" s="31"/>
      <c r="AH513" s="31"/>
      <c r="AI513" s="31"/>
      <c r="AJ513" s="31"/>
      <c r="AK513" s="31"/>
      <c r="AL513" s="31"/>
      <c r="AM513" s="31"/>
      <c r="AN513" s="31"/>
      <c r="AO513" s="35"/>
      <c r="AP513" s="33"/>
    </row>
    <row r="514" spans="1:42" s="9" customFormat="1" ht="30" x14ac:dyDescent="0.35">
      <c r="A514" s="43"/>
      <c r="B514" s="102" t="s">
        <v>100</v>
      </c>
      <c r="C514" s="44" t="s">
        <v>55</v>
      </c>
      <c r="D514" s="37"/>
      <c r="E514" s="86" t="s">
        <v>168</v>
      </c>
      <c r="F514" s="87" t="s">
        <v>169</v>
      </c>
      <c r="G514" s="87" t="s">
        <v>169</v>
      </c>
      <c r="H514" s="87" t="s">
        <v>169</v>
      </c>
      <c r="I514" s="39" t="s">
        <v>110</v>
      </c>
      <c r="J514" s="85">
        <f t="shared" si="25"/>
        <v>4500</v>
      </c>
      <c r="K514" s="82">
        <v>4500</v>
      </c>
      <c r="L514" s="82">
        <f>0</f>
        <v>0</v>
      </c>
      <c r="M514" s="42" t="s">
        <v>706</v>
      </c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5"/>
      <c r="AC514" s="32"/>
      <c r="AD514" s="32"/>
      <c r="AE514" s="36"/>
      <c r="AF514" s="32"/>
      <c r="AG514" s="31"/>
      <c r="AH514" s="31"/>
      <c r="AI514" s="31"/>
      <c r="AJ514" s="31"/>
      <c r="AK514" s="31"/>
      <c r="AL514" s="31"/>
      <c r="AM514" s="31"/>
      <c r="AN514" s="31"/>
      <c r="AO514" s="35"/>
      <c r="AP514" s="33"/>
    </row>
    <row r="515" spans="1:42" s="9" customFormat="1" ht="20" x14ac:dyDescent="0.35">
      <c r="A515" s="43"/>
      <c r="B515" s="102" t="s">
        <v>101</v>
      </c>
      <c r="C515" s="44" t="s">
        <v>55</v>
      </c>
      <c r="D515" s="37"/>
      <c r="E515" s="86" t="s">
        <v>140</v>
      </c>
      <c r="F515" s="87" t="s">
        <v>170</v>
      </c>
      <c r="G515" s="87" t="s">
        <v>170</v>
      </c>
      <c r="H515" s="87" t="s">
        <v>170</v>
      </c>
      <c r="I515" s="39" t="s">
        <v>110</v>
      </c>
      <c r="J515" s="85">
        <f t="shared" si="25"/>
        <v>5000</v>
      </c>
      <c r="K515" s="82">
        <v>5000</v>
      </c>
      <c r="L515" s="82">
        <f>0</f>
        <v>0</v>
      </c>
      <c r="M515" s="42" t="s">
        <v>707</v>
      </c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5"/>
      <c r="AC515" s="32"/>
      <c r="AD515" s="32"/>
      <c r="AE515" s="36"/>
      <c r="AF515" s="32"/>
      <c r="AG515" s="31"/>
      <c r="AH515" s="31"/>
      <c r="AI515" s="31"/>
      <c r="AJ515" s="31"/>
      <c r="AK515" s="31"/>
      <c r="AL515" s="31"/>
      <c r="AM515" s="31"/>
      <c r="AN515" s="31"/>
      <c r="AO515" s="35"/>
      <c r="AP515" s="33"/>
    </row>
    <row r="516" spans="1:42" s="9" customFormat="1" ht="40" x14ac:dyDescent="0.35">
      <c r="A516" s="43"/>
      <c r="B516" s="102" t="s">
        <v>106</v>
      </c>
      <c r="C516" s="44" t="s">
        <v>55</v>
      </c>
      <c r="D516" s="37"/>
      <c r="E516" s="86" t="s">
        <v>174</v>
      </c>
      <c r="F516" s="87" t="s">
        <v>175</v>
      </c>
      <c r="G516" s="87" t="s">
        <v>175</v>
      </c>
      <c r="H516" s="87" t="s">
        <v>175</v>
      </c>
      <c r="I516" s="39" t="s">
        <v>110</v>
      </c>
      <c r="J516" s="85">
        <f t="shared" si="25"/>
        <v>50000</v>
      </c>
      <c r="K516" s="82">
        <v>50000</v>
      </c>
      <c r="L516" s="82">
        <f>0</f>
        <v>0</v>
      </c>
      <c r="M516" s="42" t="s">
        <v>517</v>
      </c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5"/>
      <c r="AC516" s="32"/>
      <c r="AD516" s="32"/>
      <c r="AE516" s="36"/>
      <c r="AF516" s="32"/>
      <c r="AG516" s="31"/>
      <c r="AH516" s="31"/>
      <c r="AI516" s="31"/>
      <c r="AJ516" s="31"/>
      <c r="AK516" s="31"/>
      <c r="AL516" s="31"/>
      <c r="AM516" s="31"/>
      <c r="AN516" s="31"/>
      <c r="AO516" s="35"/>
      <c r="AP516" s="33"/>
    </row>
    <row r="517" spans="1:42" s="9" customFormat="1" ht="12.5" x14ac:dyDescent="0.35">
      <c r="A517" s="43"/>
      <c r="B517" s="102" t="s">
        <v>107</v>
      </c>
      <c r="C517" s="44" t="s">
        <v>55</v>
      </c>
      <c r="D517" s="37"/>
      <c r="E517" s="30" t="s">
        <v>143</v>
      </c>
      <c r="F517" s="38" t="s">
        <v>138</v>
      </c>
      <c r="G517" s="38" t="s">
        <v>138</v>
      </c>
      <c r="H517" s="38" t="s">
        <v>138</v>
      </c>
      <c r="I517" s="39" t="s">
        <v>110</v>
      </c>
      <c r="J517" s="85">
        <f t="shared" si="25"/>
        <v>37500</v>
      </c>
      <c r="K517" s="82">
        <v>37500</v>
      </c>
      <c r="L517" s="82">
        <f>0</f>
        <v>0</v>
      </c>
      <c r="M517" s="42" t="s">
        <v>701</v>
      </c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5"/>
      <c r="AC517" s="32"/>
      <c r="AD517" s="32"/>
      <c r="AE517" s="36"/>
      <c r="AF517" s="32"/>
      <c r="AG517" s="31"/>
      <c r="AH517" s="31"/>
      <c r="AI517" s="31"/>
      <c r="AJ517" s="31"/>
      <c r="AK517" s="31"/>
      <c r="AL517" s="31"/>
      <c r="AM517" s="31"/>
      <c r="AN517" s="31"/>
      <c r="AO517" s="35"/>
      <c r="AP517" s="33"/>
    </row>
    <row r="518" spans="1:42" s="9" customFormat="1" ht="12.5" x14ac:dyDescent="0.35">
      <c r="A518" s="43"/>
      <c r="B518" s="102" t="s">
        <v>108</v>
      </c>
      <c r="C518" s="44" t="s">
        <v>55</v>
      </c>
      <c r="D518" s="37"/>
      <c r="E518" s="30" t="s">
        <v>148</v>
      </c>
      <c r="F518" s="38" t="s">
        <v>164</v>
      </c>
      <c r="G518" s="38" t="s">
        <v>164</v>
      </c>
      <c r="H518" s="38" t="s">
        <v>164</v>
      </c>
      <c r="I518" s="39" t="s">
        <v>110</v>
      </c>
      <c r="J518" s="85">
        <f t="shared" si="25"/>
        <v>15000</v>
      </c>
      <c r="K518" s="82">
        <v>15000</v>
      </c>
      <c r="L518" s="82">
        <f>0</f>
        <v>0</v>
      </c>
      <c r="M518" s="42" t="s">
        <v>700</v>
      </c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5"/>
      <c r="AC518" s="32"/>
      <c r="AD518" s="32"/>
      <c r="AE518" s="36"/>
      <c r="AF518" s="32"/>
      <c r="AG518" s="31"/>
      <c r="AH518" s="31"/>
      <c r="AI518" s="31"/>
      <c r="AJ518" s="31"/>
      <c r="AK518" s="31"/>
      <c r="AL518" s="31"/>
      <c r="AM518" s="31"/>
      <c r="AN518" s="31"/>
      <c r="AO518" s="35"/>
      <c r="AP518" s="33"/>
    </row>
    <row r="519" spans="1:42" s="9" customFormat="1" ht="12.5" x14ac:dyDescent="0.35">
      <c r="A519" s="43"/>
      <c r="B519" s="112" t="s">
        <v>699</v>
      </c>
      <c r="C519" s="44"/>
      <c r="D519" s="37"/>
      <c r="E519" s="30"/>
      <c r="F519" s="38"/>
      <c r="G519" s="30"/>
      <c r="H519" s="38"/>
      <c r="I519" s="39"/>
      <c r="J519" s="40"/>
      <c r="K519" s="82"/>
      <c r="L519" s="41"/>
      <c r="M519" s="42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5"/>
      <c r="AC519" s="32"/>
      <c r="AD519" s="32"/>
      <c r="AE519" s="36"/>
      <c r="AF519" s="32"/>
      <c r="AG519" s="31"/>
      <c r="AH519" s="31"/>
      <c r="AI519" s="31"/>
      <c r="AJ519" s="31"/>
      <c r="AK519" s="31"/>
      <c r="AL519" s="31"/>
      <c r="AM519" s="31"/>
      <c r="AN519" s="31"/>
      <c r="AO519" s="35"/>
      <c r="AP519" s="33"/>
    </row>
    <row r="520" spans="1:42" s="9" customFormat="1" ht="20" x14ac:dyDescent="0.35">
      <c r="A520" s="43"/>
      <c r="B520" s="102" t="s">
        <v>72</v>
      </c>
      <c r="C520" s="44" t="s">
        <v>51</v>
      </c>
      <c r="D520" s="37"/>
      <c r="E520" s="30" t="s">
        <v>143</v>
      </c>
      <c r="F520" s="38" t="s">
        <v>138</v>
      </c>
      <c r="G520" s="38" t="s">
        <v>138</v>
      </c>
      <c r="H520" s="38" t="s">
        <v>138</v>
      </c>
      <c r="I520" s="39" t="s">
        <v>110</v>
      </c>
      <c r="J520" s="85">
        <f t="shared" si="25"/>
        <v>5000</v>
      </c>
      <c r="K520" s="82">
        <v>5000</v>
      </c>
      <c r="L520" s="82">
        <f>0</f>
        <v>0</v>
      </c>
      <c r="M520" s="42" t="s">
        <v>707</v>
      </c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5"/>
      <c r="AC520" s="32"/>
      <c r="AD520" s="32"/>
      <c r="AE520" s="36"/>
      <c r="AF520" s="32"/>
      <c r="AG520" s="31"/>
      <c r="AH520" s="31"/>
      <c r="AI520" s="31"/>
      <c r="AJ520" s="31"/>
      <c r="AK520" s="31"/>
      <c r="AL520" s="31"/>
      <c r="AM520" s="31"/>
      <c r="AN520" s="31"/>
      <c r="AO520" s="35"/>
      <c r="AP520" s="33"/>
    </row>
    <row r="521" spans="1:42" s="9" customFormat="1" ht="20" x14ac:dyDescent="0.35">
      <c r="A521" s="43"/>
      <c r="B521" s="102" t="s">
        <v>73</v>
      </c>
      <c r="C521" s="44" t="s">
        <v>51</v>
      </c>
      <c r="D521" s="37"/>
      <c r="E521" s="30" t="s">
        <v>143</v>
      </c>
      <c r="F521" s="38" t="s">
        <v>138</v>
      </c>
      <c r="G521" s="38" t="s">
        <v>138</v>
      </c>
      <c r="H521" s="38" t="s">
        <v>138</v>
      </c>
      <c r="I521" s="39" t="s">
        <v>110</v>
      </c>
      <c r="J521" s="85">
        <f t="shared" si="25"/>
        <v>5000</v>
      </c>
      <c r="K521" s="82">
        <v>5000</v>
      </c>
      <c r="L521" s="82">
        <f>0</f>
        <v>0</v>
      </c>
      <c r="M521" s="42" t="s">
        <v>707</v>
      </c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5"/>
      <c r="AC521" s="32"/>
      <c r="AD521" s="32"/>
      <c r="AE521" s="36"/>
      <c r="AF521" s="32"/>
      <c r="AG521" s="31"/>
      <c r="AH521" s="31"/>
      <c r="AI521" s="31"/>
      <c r="AJ521" s="31"/>
      <c r="AK521" s="31"/>
      <c r="AL521" s="31"/>
      <c r="AM521" s="31"/>
      <c r="AN521" s="31"/>
      <c r="AO521" s="35"/>
      <c r="AP521" s="33"/>
    </row>
    <row r="522" spans="1:42" s="9" customFormat="1" ht="12.5" x14ac:dyDescent="0.35">
      <c r="A522" s="43"/>
      <c r="B522" s="102" t="s">
        <v>74</v>
      </c>
      <c r="C522" s="44" t="s">
        <v>51</v>
      </c>
      <c r="D522" s="37"/>
      <c r="E522" s="30" t="s">
        <v>138</v>
      </c>
      <c r="F522" s="38" t="s">
        <v>141</v>
      </c>
      <c r="G522" s="38" t="s">
        <v>141</v>
      </c>
      <c r="H522" s="38" t="s">
        <v>141</v>
      </c>
      <c r="I522" s="39" t="s">
        <v>110</v>
      </c>
      <c r="J522" s="85">
        <f t="shared" si="25"/>
        <v>5000</v>
      </c>
      <c r="K522" s="82">
        <v>5000</v>
      </c>
      <c r="L522" s="82">
        <f>0</f>
        <v>0</v>
      </c>
      <c r="M522" s="42" t="s">
        <v>707</v>
      </c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5"/>
      <c r="AC522" s="32"/>
      <c r="AD522" s="32"/>
      <c r="AE522" s="36"/>
      <c r="AF522" s="32"/>
      <c r="AG522" s="31"/>
      <c r="AH522" s="31"/>
      <c r="AI522" s="31"/>
      <c r="AJ522" s="31"/>
      <c r="AK522" s="31"/>
      <c r="AL522" s="31"/>
      <c r="AM522" s="31"/>
      <c r="AN522" s="31"/>
      <c r="AO522" s="35"/>
      <c r="AP522" s="33"/>
    </row>
    <row r="523" spans="1:42" s="9" customFormat="1" ht="12.5" x14ac:dyDescent="0.35">
      <c r="A523" s="43"/>
      <c r="B523" s="102" t="s">
        <v>75</v>
      </c>
      <c r="C523" s="44" t="s">
        <v>51</v>
      </c>
      <c r="D523" s="37"/>
      <c r="E523" s="30" t="s">
        <v>138</v>
      </c>
      <c r="F523" s="38" t="s">
        <v>141</v>
      </c>
      <c r="G523" s="38" t="s">
        <v>141</v>
      </c>
      <c r="H523" s="38" t="s">
        <v>141</v>
      </c>
      <c r="I523" s="39" t="s">
        <v>110</v>
      </c>
      <c r="J523" s="85">
        <f t="shared" si="25"/>
        <v>5000</v>
      </c>
      <c r="K523" s="82">
        <v>5000</v>
      </c>
      <c r="L523" s="82">
        <f>0</f>
        <v>0</v>
      </c>
      <c r="M523" s="42" t="s">
        <v>707</v>
      </c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5"/>
      <c r="AC523" s="32"/>
      <c r="AD523" s="32"/>
      <c r="AE523" s="36"/>
      <c r="AF523" s="32"/>
      <c r="AG523" s="31"/>
      <c r="AH523" s="31"/>
      <c r="AI523" s="31"/>
      <c r="AJ523" s="31"/>
      <c r="AK523" s="31"/>
      <c r="AL523" s="31"/>
      <c r="AM523" s="31"/>
      <c r="AN523" s="31"/>
      <c r="AO523" s="35"/>
      <c r="AP523" s="33"/>
    </row>
    <row r="524" spans="1:42" s="9" customFormat="1" ht="12.5" x14ac:dyDescent="0.35">
      <c r="A524" s="43"/>
      <c r="B524" s="102" t="s">
        <v>76</v>
      </c>
      <c r="C524" s="44" t="s">
        <v>51</v>
      </c>
      <c r="D524" s="37"/>
      <c r="E524" s="30" t="s">
        <v>141</v>
      </c>
      <c r="F524" s="38" t="s">
        <v>142</v>
      </c>
      <c r="G524" s="38" t="s">
        <v>142</v>
      </c>
      <c r="H524" s="38" t="s">
        <v>142</v>
      </c>
      <c r="I524" s="39" t="s">
        <v>110</v>
      </c>
      <c r="J524" s="85">
        <f t="shared" si="25"/>
        <v>5000</v>
      </c>
      <c r="K524" s="82">
        <v>5000</v>
      </c>
      <c r="L524" s="82">
        <f>0</f>
        <v>0</v>
      </c>
      <c r="M524" s="42" t="s">
        <v>707</v>
      </c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5"/>
      <c r="AC524" s="32"/>
      <c r="AD524" s="32"/>
      <c r="AE524" s="36"/>
      <c r="AF524" s="32"/>
      <c r="AG524" s="31"/>
      <c r="AH524" s="31"/>
      <c r="AI524" s="31"/>
      <c r="AJ524" s="31"/>
      <c r="AK524" s="31"/>
      <c r="AL524" s="31"/>
      <c r="AM524" s="31"/>
      <c r="AN524" s="31"/>
      <c r="AO524" s="35"/>
      <c r="AP524" s="33"/>
    </row>
    <row r="525" spans="1:42" s="9" customFormat="1" ht="20" x14ac:dyDescent="0.35">
      <c r="A525" s="43"/>
      <c r="B525" s="102" t="s">
        <v>77</v>
      </c>
      <c r="C525" s="44" t="s">
        <v>51</v>
      </c>
      <c r="D525" s="37"/>
      <c r="E525" s="30" t="s">
        <v>141</v>
      </c>
      <c r="F525" s="38" t="s">
        <v>142</v>
      </c>
      <c r="G525" s="38" t="s">
        <v>142</v>
      </c>
      <c r="H525" s="38" t="s">
        <v>142</v>
      </c>
      <c r="I525" s="39" t="s">
        <v>110</v>
      </c>
      <c r="J525" s="85">
        <f t="shared" si="25"/>
        <v>5000</v>
      </c>
      <c r="K525" s="82">
        <v>5000</v>
      </c>
      <c r="L525" s="82">
        <f>0</f>
        <v>0</v>
      </c>
      <c r="M525" s="42" t="s">
        <v>458</v>
      </c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5"/>
      <c r="AC525" s="32"/>
      <c r="AD525" s="32"/>
      <c r="AE525" s="36"/>
      <c r="AF525" s="32"/>
      <c r="AG525" s="31"/>
      <c r="AH525" s="31"/>
      <c r="AI525" s="31"/>
      <c r="AJ525" s="31"/>
      <c r="AK525" s="31"/>
      <c r="AL525" s="31"/>
      <c r="AM525" s="31"/>
      <c r="AN525" s="31"/>
      <c r="AO525" s="35"/>
      <c r="AP525" s="33"/>
    </row>
    <row r="526" spans="1:42" s="9" customFormat="1" ht="20" x14ac:dyDescent="0.35">
      <c r="A526" s="43"/>
      <c r="B526" s="102" t="s">
        <v>78</v>
      </c>
      <c r="C526" s="44" t="s">
        <v>51</v>
      </c>
      <c r="D526" s="37"/>
      <c r="E526" s="30" t="s">
        <v>141</v>
      </c>
      <c r="F526" s="38" t="s">
        <v>142</v>
      </c>
      <c r="G526" s="38" t="s">
        <v>142</v>
      </c>
      <c r="H526" s="38" t="s">
        <v>142</v>
      </c>
      <c r="I526" s="39" t="s">
        <v>110</v>
      </c>
      <c r="J526" s="85">
        <f t="shared" si="25"/>
        <v>5000</v>
      </c>
      <c r="K526" s="82">
        <v>5000</v>
      </c>
      <c r="L526" s="82">
        <f>0</f>
        <v>0</v>
      </c>
      <c r="M526" s="42" t="s">
        <v>458</v>
      </c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5"/>
      <c r="AC526" s="32"/>
      <c r="AD526" s="32"/>
      <c r="AE526" s="36"/>
      <c r="AF526" s="32"/>
      <c r="AG526" s="31"/>
      <c r="AH526" s="31"/>
      <c r="AI526" s="31"/>
      <c r="AJ526" s="31"/>
      <c r="AK526" s="31"/>
      <c r="AL526" s="31"/>
      <c r="AM526" s="31"/>
      <c r="AN526" s="31"/>
      <c r="AO526" s="35"/>
      <c r="AP526" s="33"/>
    </row>
    <row r="527" spans="1:42" s="9" customFormat="1" ht="12.5" x14ac:dyDescent="0.35">
      <c r="A527" s="43"/>
      <c r="B527" s="102" t="s">
        <v>193</v>
      </c>
      <c r="C527" s="44" t="s">
        <v>51</v>
      </c>
      <c r="D527" s="37"/>
      <c r="E527" s="30" t="s">
        <v>220</v>
      </c>
      <c r="F527" s="30" t="s">
        <v>220</v>
      </c>
      <c r="G527" s="30" t="s">
        <v>220</v>
      </c>
      <c r="H527" s="30" t="s">
        <v>220</v>
      </c>
      <c r="I527" s="39" t="s">
        <v>110</v>
      </c>
      <c r="J527" s="85">
        <f t="shared" si="25"/>
        <v>2500</v>
      </c>
      <c r="K527" s="82">
        <v>2500</v>
      </c>
      <c r="L527" s="82">
        <f>0</f>
        <v>0</v>
      </c>
      <c r="M527" s="42" t="s">
        <v>458</v>
      </c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5"/>
      <c r="AC527" s="32"/>
      <c r="AD527" s="32"/>
      <c r="AE527" s="36"/>
      <c r="AF527" s="32"/>
      <c r="AG527" s="31"/>
      <c r="AH527" s="31"/>
      <c r="AI527" s="31"/>
      <c r="AJ527" s="31"/>
      <c r="AK527" s="31"/>
      <c r="AL527" s="31"/>
      <c r="AM527" s="31"/>
      <c r="AN527" s="31"/>
      <c r="AO527" s="35"/>
      <c r="AP527" s="33"/>
    </row>
    <row r="528" spans="1:42" s="9" customFormat="1" ht="12.5" x14ac:dyDescent="0.35">
      <c r="A528" s="43"/>
      <c r="B528" s="102" t="s">
        <v>194</v>
      </c>
      <c r="C528" s="44" t="s">
        <v>51</v>
      </c>
      <c r="D528" s="37"/>
      <c r="E528" s="30" t="s">
        <v>220</v>
      </c>
      <c r="F528" s="30" t="s">
        <v>220</v>
      </c>
      <c r="G528" s="30" t="s">
        <v>220</v>
      </c>
      <c r="H528" s="30" t="s">
        <v>220</v>
      </c>
      <c r="I528" s="39" t="s">
        <v>110</v>
      </c>
      <c r="J528" s="85">
        <f t="shared" si="25"/>
        <v>2500</v>
      </c>
      <c r="K528" s="82">
        <v>2500</v>
      </c>
      <c r="L528" s="82">
        <f>0</f>
        <v>0</v>
      </c>
      <c r="M528" s="42" t="s">
        <v>458</v>
      </c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5"/>
      <c r="AC528" s="32"/>
      <c r="AD528" s="32"/>
      <c r="AE528" s="36"/>
      <c r="AF528" s="32"/>
      <c r="AG528" s="31"/>
      <c r="AH528" s="31"/>
      <c r="AI528" s="31"/>
      <c r="AJ528" s="31"/>
      <c r="AK528" s="31"/>
      <c r="AL528" s="31"/>
      <c r="AM528" s="31"/>
      <c r="AN528" s="31"/>
      <c r="AO528" s="35"/>
      <c r="AP528" s="33"/>
    </row>
    <row r="529" spans="1:42" s="9" customFormat="1" ht="12.5" x14ac:dyDescent="0.35">
      <c r="A529" s="43"/>
      <c r="B529" s="102" t="s">
        <v>195</v>
      </c>
      <c r="C529" s="44" t="s">
        <v>51</v>
      </c>
      <c r="D529" s="37"/>
      <c r="E529" s="30" t="s">
        <v>142</v>
      </c>
      <c r="F529" s="38" t="s">
        <v>144</v>
      </c>
      <c r="G529" s="38" t="s">
        <v>144</v>
      </c>
      <c r="H529" s="38" t="s">
        <v>144</v>
      </c>
      <c r="I529" s="39" t="s">
        <v>110</v>
      </c>
      <c r="J529" s="85">
        <f t="shared" si="25"/>
        <v>2500</v>
      </c>
      <c r="K529" s="82">
        <v>2500</v>
      </c>
      <c r="L529" s="82">
        <f>0</f>
        <v>0</v>
      </c>
      <c r="M529" s="42" t="s">
        <v>458</v>
      </c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5"/>
      <c r="AC529" s="32"/>
      <c r="AD529" s="32"/>
      <c r="AE529" s="36"/>
      <c r="AF529" s="32"/>
      <c r="AG529" s="31"/>
      <c r="AH529" s="31"/>
      <c r="AI529" s="31"/>
      <c r="AJ529" s="31"/>
      <c r="AK529" s="31"/>
      <c r="AL529" s="31"/>
      <c r="AM529" s="31"/>
      <c r="AN529" s="31"/>
      <c r="AO529" s="35"/>
      <c r="AP529" s="33"/>
    </row>
    <row r="530" spans="1:42" s="9" customFormat="1" ht="12.5" x14ac:dyDescent="0.35">
      <c r="A530" s="43"/>
      <c r="B530" s="102" t="s">
        <v>196</v>
      </c>
      <c r="C530" s="44" t="s">
        <v>51</v>
      </c>
      <c r="D530" s="37"/>
      <c r="E530" s="30" t="s">
        <v>149</v>
      </c>
      <c r="F530" s="38" t="s">
        <v>146</v>
      </c>
      <c r="G530" s="38" t="s">
        <v>146</v>
      </c>
      <c r="H530" s="38" t="s">
        <v>146</v>
      </c>
      <c r="I530" s="39" t="s">
        <v>110</v>
      </c>
      <c r="J530" s="85">
        <f t="shared" si="25"/>
        <v>2500</v>
      </c>
      <c r="K530" s="82">
        <v>2500</v>
      </c>
      <c r="L530" s="82">
        <f>0</f>
        <v>0</v>
      </c>
      <c r="M530" s="42" t="s">
        <v>458</v>
      </c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5"/>
      <c r="AC530" s="32"/>
      <c r="AD530" s="32"/>
      <c r="AE530" s="36"/>
      <c r="AF530" s="32"/>
      <c r="AG530" s="31"/>
      <c r="AH530" s="31"/>
      <c r="AI530" s="31"/>
      <c r="AJ530" s="31"/>
      <c r="AK530" s="31"/>
      <c r="AL530" s="31"/>
      <c r="AM530" s="31"/>
      <c r="AN530" s="31"/>
      <c r="AO530" s="35"/>
      <c r="AP530" s="33"/>
    </row>
    <row r="531" spans="1:42" s="9" customFormat="1" ht="12.5" x14ac:dyDescent="0.35">
      <c r="A531" s="43"/>
      <c r="B531" s="102" t="s">
        <v>197</v>
      </c>
      <c r="C531" s="44" t="s">
        <v>51</v>
      </c>
      <c r="D531" s="37"/>
      <c r="E531" s="30" t="s">
        <v>148</v>
      </c>
      <c r="F531" s="38" t="s">
        <v>164</v>
      </c>
      <c r="G531" s="38" t="s">
        <v>164</v>
      </c>
      <c r="H531" s="38" t="s">
        <v>164</v>
      </c>
      <c r="I531" s="39" t="s">
        <v>110</v>
      </c>
      <c r="J531" s="85">
        <f t="shared" si="25"/>
        <v>2500</v>
      </c>
      <c r="K531" s="82">
        <v>2500</v>
      </c>
      <c r="L531" s="82">
        <f>0</f>
        <v>0</v>
      </c>
      <c r="M531" s="42" t="s">
        <v>458</v>
      </c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5"/>
      <c r="AC531" s="32"/>
      <c r="AD531" s="32"/>
      <c r="AE531" s="36"/>
      <c r="AF531" s="32"/>
      <c r="AG531" s="31"/>
      <c r="AH531" s="31"/>
      <c r="AI531" s="31"/>
      <c r="AJ531" s="31"/>
      <c r="AK531" s="31"/>
      <c r="AL531" s="31"/>
      <c r="AM531" s="31"/>
      <c r="AN531" s="31"/>
      <c r="AO531" s="35"/>
      <c r="AP531" s="33"/>
    </row>
    <row r="532" spans="1:42" s="9" customFormat="1" ht="12.5" x14ac:dyDescent="0.35">
      <c r="A532" s="43"/>
      <c r="B532" s="102" t="s">
        <v>180</v>
      </c>
      <c r="C532" s="44" t="s">
        <v>51</v>
      </c>
      <c r="D532" s="37"/>
      <c r="E532" s="30" t="s">
        <v>171</v>
      </c>
      <c r="F532" s="38" t="s">
        <v>143</v>
      </c>
      <c r="G532" s="38" t="s">
        <v>143</v>
      </c>
      <c r="H532" s="38" t="s">
        <v>143</v>
      </c>
      <c r="I532" s="39" t="s">
        <v>110</v>
      </c>
      <c r="J532" s="85">
        <f t="shared" si="25"/>
        <v>2500</v>
      </c>
      <c r="K532" s="82">
        <v>2500</v>
      </c>
      <c r="L532" s="82">
        <f>0</f>
        <v>0</v>
      </c>
      <c r="M532" s="42" t="s">
        <v>458</v>
      </c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5"/>
      <c r="AC532" s="32"/>
      <c r="AD532" s="32"/>
      <c r="AE532" s="36"/>
      <c r="AF532" s="32"/>
      <c r="AG532" s="31"/>
      <c r="AH532" s="31"/>
      <c r="AI532" s="31"/>
      <c r="AJ532" s="31"/>
      <c r="AK532" s="31"/>
      <c r="AL532" s="31"/>
      <c r="AM532" s="31"/>
      <c r="AN532" s="31"/>
      <c r="AO532" s="35"/>
      <c r="AP532" s="33"/>
    </row>
    <row r="533" spans="1:42" s="9" customFormat="1" ht="21" x14ac:dyDescent="0.35">
      <c r="A533" s="94" t="s">
        <v>708</v>
      </c>
      <c r="B533" s="100" t="s">
        <v>709</v>
      </c>
      <c r="C533" s="100" t="s">
        <v>48</v>
      </c>
      <c r="D533" s="93" t="s">
        <v>710</v>
      </c>
      <c r="E533" s="96"/>
      <c r="F533" s="96"/>
      <c r="G533" s="96"/>
      <c r="H533" s="96"/>
      <c r="I533" s="98"/>
      <c r="J533" s="103">
        <f>SUM(J534)</f>
        <v>900000</v>
      </c>
      <c r="K533" s="103">
        <f t="shared" ref="K533:L533" si="26">SUM(K534)</f>
        <v>900000</v>
      </c>
      <c r="L533" s="103">
        <f t="shared" si="26"/>
        <v>0</v>
      </c>
      <c r="M533" s="99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5"/>
      <c r="AC533" s="32"/>
      <c r="AD533" s="32"/>
      <c r="AE533" s="36"/>
      <c r="AF533" s="32"/>
      <c r="AG533" s="31"/>
      <c r="AH533" s="31"/>
      <c r="AI533" s="31"/>
      <c r="AJ533" s="31"/>
      <c r="AK533" s="31"/>
      <c r="AL533" s="31"/>
      <c r="AM533" s="31"/>
      <c r="AN533" s="31"/>
      <c r="AO533" s="35"/>
      <c r="AP533" s="33"/>
    </row>
    <row r="534" spans="1:42" s="9" customFormat="1" ht="12.5" x14ac:dyDescent="0.35">
      <c r="A534" s="43"/>
      <c r="B534" s="101" t="s">
        <v>711</v>
      </c>
      <c r="C534" s="44" t="s">
        <v>55</v>
      </c>
      <c r="D534" s="37"/>
      <c r="E534" s="38" t="s">
        <v>712</v>
      </c>
      <c r="F534" s="38" t="s">
        <v>712</v>
      </c>
      <c r="G534" s="38" t="s">
        <v>712</v>
      </c>
      <c r="H534" s="38" t="s">
        <v>712</v>
      </c>
      <c r="I534" s="39" t="s">
        <v>110</v>
      </c>
      <c r="J534" s="85">
        <f t="shared" si="25"/>
        <v>900000</v>
      </c>
      <c r="K534" s="82">
        <v>900000</v>
      </c>
      <c r="L534" s="82">
        <f>0</f>
        <v>0</v>
      </c>
      <c r="M534" s="42" t="s">
        <v>713</v>
      </c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5"/>
      <c r="AC534" s="32"/>
      <c r="AD534" s="32"/>
      <c r="AE534" s="36"/>
      <c r="AF534" s="32"/>
      <c r="AG534" s="31"/>
      <c r="AH534" s="31"/>
      <c r="AI534" s="31"/>
      <c r="AJ534" s="31"/>
      <c r="AK534" s="31"/>
      <c r="AL534" s="31"/>
      <c r="AM534" s="31"/>
      <c r="AN534" s="31"/>
      <c r="AO534" s="35"/>
      <c r="AP534" s="33"/>
    </row>
    <row r="535" spans="1:42" s="9" customFormat="1" ht="21" x14ac:dyDescent="0.35">
      <c r="A535" s="94" t="s">
        <v>714</v>
      </c>
      <c r="B535" s="100" t="s">
        <v>715</v>
      </c>
      <c r="C535" s="100" t="s">
        <v>48</v>
      </c>
      <c r="D535" s="93" t="s">
        <v>37</v>
      </c>
      <c r="E535" s="96"/>
      <c r="F535" s="96"/>
      <c r="G535" s="96"/>
      <c r="H535" s="96"/>
      <c r="I535" s="98"/>
      <c r="J535" s="103">
        <f>SUM(J536:J537)</f>
        <v>175500</v>
      </c>
      <c r="K535" s="103">
        <f>SUM(K536:K537)</f>
        <v>175500</v>
      </c>
      <c r="L535" s="103">
        <f>SUM(L536:L537)</f>
        <v>0</v>
      </c>
      <c r="M535" s="99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5"/>
      <c r="AC535" s="32"/>
      <c r="AD535" s="32"/>
      <c r="AE535" s="36"/>
      <c r="AF535" s="32"/>
      <c r="AG535" s="31"/>
      <c r="AH535" s="31"/>
      <c r="AI535" s="31"/>
      <c r="AJ535" s="31"/>
      <c r="AK535" s="31"/>
      <c r="AL535" s="31"/>
      <c r="AM535" s="31"/>
      <c r="AN535" s="31"/>
      <c r="AO535" s="35"/>
      <c r="AP535" s="33"/>
    </row>
    <row r="536" spans="1:42" s="9" customFormat="1" ht="12.5" x14ac:dyDescent="0.35">
      <c r="A536" s="43"/>
      <c r="B536" s="101" t="s">
        <v>716</v>
      </c>
      <c r="C536" s="44" t="s">
        <v>54</v>
      </c>
      <c r="D536" s="37"/>
      <c r="E536" s="30" t="s">
        <v>164</v>
      </c>
      <c r="F536" s="30" t="s">
        <v>164</v>
      </c>
      <c r="G536" s="30" t="s">
        <v>164</v>
      </c>
      <c r="H536" s="30" t="s">
        <v>164</v>
      </c>
      <c r="I536" s="39" t="s">
        <v>111</v>
      </c>
      <c r="J536" s="85">
        <f t="shared" si="25"/>
        <v>130500</v>
      </c>
      <c r="K536" s="82">
        <v>130500</v>
      </c>
      <c r="L536" s="82">
        <f>0</f>
        <v>0</v>
      </c>
      <c r="M536" s="42" t="s">
        <v>183</v>
      </c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5"/>
      <c r="AC536" s="32"/>
      <c r="AD536" s="32"/>
      <c r="AE536" s="36"/>
      <c r="AF536" s="32"/>
      <c r="AG536" s="31"/>
      <c r="AH536" s="31"/>
      <c r="AI536" s="31"/>
      <c r="AJ536" s="31"/>
      <c r="AK536" s="31"/>
      <c r="AL536" s="31"/>
      <c r="AM536" s="31"/>
      <c r="AN536" s="31"/>
      <c r="AO536" s="35"/>
      <c r="AP536" s="33"/>
    </row>
    <row r="537" spans="1:42" s="9" customFormat="1" ht="12.5" x14ac:dyDescent="0.35">
      <c r="A537" s="43"/>
      <c r="B537" s="101" t="s">
        <v>717</v>
      </c>
      <c r="C537" s="44" t="s">
        <v>54</v>
      </c>
      <c r="D537" s="37"/>
      <c r="E537" s="30" t="s">
        <v>164</v>
      </c>
      <c r="F537" s="30" t="s">
        <v>164</v>
      </c>
      <c r="G537" s="30" t="s">
        <v>164</v>
      </c>
      <c r="H537" s="30" t="s">
        <v>164</v>
      </c>
      <c r="I537" s="39" t="s">
        <v>111</v>
      </c>
      <c r="J537" s="85">
        <f t="shared" si="25"/>
        <v>45000</v>
      </c>
      <c r="K537" s="82">
        <v>45000</v>
      </c>
      <c r="L537" s="82">
        <f>0</f>
        <v>0</v>
      </c>
      <c r="M537" s="42" t="s">
        <v>183</v>
      </c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5"/>
      <c r="AC537" s="32"/>
      <c r="AD537" s="32"/>
      <c r="AE537" s="36"/>
      <c r="AF537" s="32"/>
      <c r="AG537" s="31"/>
      <c r="AH537" s="31"/>
      <c r="AI537" s="31"/>
      <c r="AJ537" s="31"/>
      <c r="AK537" s="31"/>
      <c r="AL537" s="31"/>
      <c r="AM537" s="31"/>
      <c r="AN537" s="31"/>
      <c r="AO537" s="35"/>
      <c r="AP537" s="33"/>
    </row>
    <row r="538" spans="1:42" s="9" customFormat="1" ht="42" x14ac:dyDescent="0.35">
      <c r="A538" s="94" t="s">
        <v>718</v>
      </c>
      <c r="B538" s="100" t="s">
        <v>719</v>
      </c>
      <c r="C538" s="100" t="s">
        <v>48</v>
      </c>
      <c r="D538" s="93" t="s">
        <v>37</v>
      </c>
      <c r="E538" s="96"/>
      <c r="F538" s="96"/>
      <c r="G538" s="96"/>
      <c r="H538" s="96"/>
      <c r="I538" s="98"/>
      <c r="J538" s="103">
        <f>SUM(J539:J541)</f>
        <v>776000</v>
      </c>
      <c r="K538" s="103">
        <f t="shared" ref="K538:L538" si="27">SUM(K539:K541)</f>
        <v>776000</v>
      </c>
      <c r="L538" s="103">
        <f t="shared" si="27"/>
        <v>0</v>
      </c>
      <c r="M538" s="99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5"/>
      <c r="AC538" s="32"/>
      <c r="AD538" s="32"/>
      <c r="AE538" s="36"/>
      <c r="AF538" s="32"/>
      <c r="AG538" s="31"/>
      <c r="AH538" s="31"/>
      <c r="AI538" s="31"/>
      <c r="AJ538" s="31"/>
      <c r="AK538" s="31"/>
      <c r="AL538" s="31"/>
      <c r="AM538" s="31"/>
      <c r="AN538" s="31"/>
      <c r="AO538" s="35"/>
      <c r="AP538" s="33"/>
    </row>
    <row r="539" spans="1:42" s="9" customFormat="1" ht="12.5" x14ac:dyDescent="0.35">
      <c r="A539" s="43"/>
      <c r="B539" s="101" t="s">
        <v>720</v>
      </c>
      <c r="C539" s="44" t="s">
        <v>51</v>
      </c>
      <c r="D539" s="37"/>
      <c r="E539" s="30" t="s">
        <v>149</v>
      </c>
      <c r="F539" s="38" t="s">
        <v>146</v>
      </c>
      <c r="G539" s="38" t="s">
        <v>146</v>
      </c>
      <c r="H539" s="38" t="s">
        <v>146</v>
      </c>
      <c r="I539" s="39" t="s">
        <v>110</v>
      </c>
      <c r="J539" s="85">
        <f t="shared" si="25"/>
        <v>100000</v>
      </c>
      <c r="K539" s="82">
        <v>100000</v>
      </c>
      <c r="L539" s="82">
        <f>0</f>
        <v>0</v>
      </c>
      <c r="M539" s="42" t="s">
        <v>183</v>
      </c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5"/>
      <c r="AC539" s="32"/>
      <c r="AD539" s="32"/>
      <c r="AE539" s="36"/>
      <c r="AF539" s="32"/>
      <c r="AG539" s="31"/>
      <c r="AH539" s="31"/>
      <c r="AI539" s="31"/>
      <c r="AJ539" s="31"/>
      <c r="AK539" s="31"/>
      <c r="AL539" s="31"/>
      <c r="AM539" s="31"/>
      <c r="AN539" s="31"/>
      <c r="AO539" s="35"/>
      <c r="AP539" s="33"/>
    </row>
    <row r="540" spans="1:42" s="9" customFormat="1" ht="12.5" x14ac:dyDescent="0.35">
      <c r="A540" s="43"/>
      <c r="B540" s="101" t="s">
        <v>721</v>
      </c>
      <c r="C540" s="44" t="s">
        <v>51</v>
      </c>
      <c r="D540" s="37"/>
      <c r="E540" s="30" t="s">
        <v>149</v>
      </c>
      <c r="F540" s="38" t="s">
        <v>146</v>
      </c>
      <c r="G540" s="38" t="s">
        <v>146</v>
      </c>
      <c r="H540" s="38" t="s">
        <v>146</v>
      </c>
      <c r="I540" s="39" t="s">
        <v>110</v>
      </c>
      <c r="J540" s="85">
        <f t="shared" si="25"/>
        <v>100000</v>
      </c>
      <c r="K540" s="82">
        <v>100000</v>
      </c>
      <c r="L540" s="82">
        <f>0</f>
        <v>0</v>
      </c>
      <c r="M540" s="42" t="s">
        <v>183</v>
      </c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5"/>
      <c r="AC540" s="32"/>
      <c r="AD540" s="32"/>
      <c r="AE540" s="36"/>
      <c r="AF540" s="32"/>
      <c r="AG540" s="31"/>
      <c r="AH540" s="31"/>
      <c r="AI540" s="31"/>
      <c r="AJ540" s="31"/>
      <c r="AK540" s="31"/>
      <c r="AL540" s="31"/>
      <c r="AM540" s="31"/>
      <c r="AN540" s="31"/>
      <c r="AO540" s="35"/>
      <c r="AP540" s="33"/>
    </row>
    <row r="541" spans="1:42" s="9" customFormat="1" ht="12.5" x14ac:dyDescent="0.35">
      <c r="A541" s="43"/>
      <c r="B541" s="101" t="s">
        <v>722</v>
      </c>
      <c r="C541" s="44" t="s">
        <v>55</v>
      </c>
      <c r="D541" s="37"/>
      <c r="E541" s="30" t="s">
        <v>148</v>
      </c>
      <c r="F541" s="38" t="s">
        <v>164</v>
      </c>
      <c r="G541" s="38" t="s">
        <v>164</v>
      </c>
      <c r="H541" s="38" t="s">
        <v>164</v>
      </c>
      <c r="I541" s="39" t="s">
        <v>110</v>
      </c>
      <c r="J541" s="85">
        <f t="shared" si="25"/>
        <v>576000</v>
      </c>
      <c r="K541" s="82">
        <v>576000</v>
      </c>
      <c r="L541" s="82">
        <f>0</f>
        <v>0</v>
      </c>
      <c r="M541" s="42" t="s">
        <v>136</v>
      </c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5"/>
      <c r="AC541" s="32"/>
      <c r="AD541" s="32"/>
      <c r="AE541" s="36"/>
      <c r="AF541" s="32"/>
      <c r="AG541" s="31"/>
      <c r="AH541" s="31"/>
      <c r="AI541" s="31"/>
      <c r="AJ541" s="31"/>
      <c r="AK541" s="31"/>
      <c r="AL541" s="31"/>
      <c r="AM541" s="31"/>
      <c r="AN541" s="31"/>
      <c r="AO541" s="35"/>
      <c r="AP541" s="33"/>
    </row>
    <row r="542" spans="1:42" s="9" customFormat="1" ht="21" x14ac:dyDescent="0.35">
      <c r="A542" s="94" t="s">
        <v>723</v>
      </c>
      <c r="B542" s="100" t="s">
        <v>724</v>
      </c>
      <c r="C542" s="100" t="s">
        <v>48</v>
      </c>
      <c r="D542" s="93" t="s">
        <v>37</v>
      </c>
      <c r="E542" s="96"/>
      <c r="F542" s="96"/>
      <c r="G542" s="96"/>
      <c r="H542" s="96"/>
      <c r="I542" s="98"/>
      <c r="J542" s="103">
        <f>SUM(J543:J602)</f>
        <v>3359354</v>
      </c>
      <c r="K542" s="103">
        <f t="shared" ref="K542:L542" si="28">SUM(K543:K602)</f>
        <v>3359354</v>
      </c>
      <c r="L542" s="103">
        <f t="shared" si="28"/>
        <v>0</v>
      </c>
      <c r="M542" s="99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5"/>
      <c r="AC542" s="32"/>
      <c r="AD542" s="32"/>
      <c r="AE542" s="36"/>
      <c r="AF542" s="32"/>
      <c r="AG542" s="31"/>
      <c r="AH542" s="31"/>
      <c r="AI542" s="31"/>
      <c r="AJ542" s="31"/>
      <c r="AK542" s="31"/>
      <c r="AL542" s="31"/>
      <c r="AM542" s="31"/>
      <c r="AN542" s="31"/>
      <c r="AO542" s="35"/>
      <c r="AP542" s="33"/>
    </row>
    <row r="543" spans="1:42" s="9" customFormat="1" ht="20" x14ac:dyDescent="0.35">
      <c r="A543" s="43"/>
      <c r="B543" s="112" t="s">
        <v>725</v>
      </c>
      <c r="C543" s="44"/>
      <c r="D543" s="37"/>
      <c r="E543" s="30"/>
      <c r="F543" s="38"/>
      <c r="G543" s="30"/>
      <c r="H543" s="38"/>
      <c r="I543" s="39"/>
      <c r="J543" s="40"/>
      <c r="K543" s="82"/>
      <c r="L543" s="41"/>
      <c r="M543" s="42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5"/>
      <c r="AC543" s="32"/>
      <c r="AD543" s="32"/>
      <c r="AE543" s="36"/>
      <c r="AF543" s="32"/>
      <c r="AG543" s="31"/>
      <c r="AH543" s="31"/>
      <c r="AI543" s="31"/>
      <c r="AJ543" s="31"/>
      <c r="AK543" s="31"/>
      <c r="AL543" s="31"/>
      <c r="AM543" s="31"/>
      <c r="AN543" s="31"/>
      <c r="AO543" s="35"/>
      <c r="AP543" s="33"/>
    </row>
    <row r="544" spans="1:42" s="9" customFormat="1" ht="20" x14ac:dyDescent="0.35">
      <c r="A544" s="43"/>
      <c r="B544" s="102" t="s">
        <v>190</v>
      </c>
      <c r="C544" s="44" t="s">
        <v>49</v>
      </c>
      <c r="D544" s="37"/>
      <c r="E544" s="86" t="s">
        <v>216</v>
      </c>
      <c r="F544" s="86" t="s">
        <v>217</v>
      </c>
      <c r="G544" s="86" t="s">
        <v>217</v>
      </c>
      <c r="H544" s="86" t="s">
        <v>217</v>
      </c>
      <c r="I544" s="39" t="s">
        <v>110</v>
      </c>
      <c r="J544" s="85">
        <f t="shared" ref="J544" si="29">K544+L544</f>
        <v>300000</v>
      </c>
      <c r="K544" s="82">
        <v>300000</v>
      </c>
      <c r="L544" s="82">
        <f>0</f>
        <v>0</v>
      </c>
      <c r="M544" s="42" t="s">
        <v>183</v>
      </c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5"/>
      <c r="AC544" s="32"/>
      <c r="AD544" s="32"/>
      <c r="AE544" s="36"/>
      <c r="AF544" s="32"/>
      <c r="AG544" s="31"/>
      <c r="AH544" s="31"/>
      <c r="AI544" s="31"/>
      <c r="AJ544" s="31"/>
      <c r="AK544" s="31"/>
      <c r="AL544" s="31"/>
      <c r="AM544" s="31"/>
      <c r="AN544" s="31"/>
      <c r="AO544" s="35"/>
      <c r="AP544" s="33"/>
    </row>
    <row r="545" spans="1:42" s="9" customFormat="1" ht="12.5" x14ac:dyDescent="0.35">
      <c r="A545" s="43"/>
      <c r="B545" s="112" t="s">
        <v>726</v>
      </c>
      <c r="C545" s="44"/>
      <c r="D545" s="37"/>
      <c r="E545" s="30"/>
      <c r="F545" s="38"/>
      <c r="G545" s="30"/>
      <c r="H545" s="38"/>
      <c r="I545" s="39"/>
      <c r="J545" s="40"/>
      <c r="K545" s="82"/>
      <c r="L545" s="41"/>
      <c r="M545" s="42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5"/>
      <c r="AC545" s="32"/>
      <c r="AD545" s="32"/>
      <c r="AE545" s="36"/>
      <c r="AF545" s="32"/>
      <c r="AG545" s="31"/>
      <c r="AH545" s="31"/>
      <c r="AI545" s="31"/>
      <c r="AJ545" s="31"/>
      <c r="AK545" s="31"/>
      <c r="AL545" s="31"/>
      <c r="AM545" s="31"/>
      <c r="AN545" s="31"/>
      <c r="AO545" s="35"/>
      <c r="AP545" s="33"/>
    </row>
    <row r="546" spans="1:42" s="9" customFormat="1" ht="20" x14ac:dyDescent="0.35">
      <c r="A546" s="43"/>
      <c r="B546" s="102" t="s">
        <v>67</v>
      </c>
      <c r="C546" s="44" t="s">
        <v>50</v>
      </c>
      <c r="D546" s="37"/>
      <c r="E546" s="30" t="s">
        <v>141</v>
      </c>
      <c r="F546" s="38" t="s">
        <v>142</v>
      </c>
      <c r="G546" s="38" t="s">
        <v>142</v>
      </c>
      <c r="H546" s="38" t="s">
        <v>142</v>
      </c>
      <c r="I546" s="39" t="s">
        <v>110</v>
      </c>
      <c r="J546" s="85">
        <f t="shared" ref="J546:J609" si="30">K546+L546</f>
        <v>47809</v>
      </c>
      <c r="K546" s="82">
        <v>47809</v>
      </c>
      <c r="L546" s="82">
        <f>0</f>
        <v>0</v>
      </c>
      <c r="M546" s="42" t="s">
        <v>183</v>
      </c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5"/>
      <c r="AC546" s="32"/>
      <c r="AD546" s="32"/>
      <c r="AE546" s="36"/>
      <c r="AF546" s="32"/>
      <c r="AG546" s="31"/>
      <c r="AH546" s="31"/>
      <c r="AI546" s="31"/>
      <c r="AJ546" s="31"/>
      <c r="AK546" s="31"/>
      <c r="AL546" s="31"/>
      <c r="AM546" s="31"/>
      <c r="AN546" s="31"/>
      <c r="AO546" s="35"/>
      <c r="AP546" s="33"/>
    </row>
    <row r="547" spans="1:42" s="9" customFormat="1" ht="20" x14ac:dyDescent="0.35">
      <c r="A547" s="43"/>
      <c r="B547" s="102" t="s">
        <v>68</v>
      </c>
      <c r="C547" s="44" t="s">
        <v>50</v>
      </c>
      <c r="D547" s="37"/>
      <c r="E547" s="30" t="s">
        <v>141</v>
      </c>
      <c r="F547" s="38" t="s">
        <v>142</v>
      </c>
      <c r="G547" s="38" t="s">
        <v>142</v>
      </c>
      <c r="H547" s="38" t="s">
        <v>142</v>
      </c>
      <c r="I547" s="39" t="s">
        <v>110</v>
      </c>
      <c r="J547" s="85">
        <f t="shared" si="30"/>
        <v>47809</v>
      </c>
      <c r="K547" s="82">
        <v>47809</v>
      </c>
      <c r="L547" s="82">
        <f>0</f>
        <v>0</v>
      </c>
      <c r="M547" s="42" t="s">
        <v>183</v>
      </c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5"/>
      <c r="AC547" s="32"/>
      <c r="AD547" s="32"/>
      <c r="AE547" s="36"/>
      <c r="AF547" s="32"/>
      <c r="AG547" s="31"/>
      <c r="AH547" s="31"/>
      <c r="AI547" s="31"/>
      <c r="AJ547" s="31"/>
      <c r="AK547" s="31"/>
      <c r="AL547" s="31"/>
      <c r="AM547" s="31"/>
      <c r="AN547" s="31"/>
      <c r="AO547" s="35"/>
      <c r="AP547" s="33"/>
    </row>
    <row r="548" spans="1:42" s="9" customFormat="1" ht="20" x14ac:dyDescent="0.35">
      <c r="A548" s="43"/>
      <c r="B548" s="102" t="s">
        <v>69</v>
      </c>
      <c r="C548" s="44" t="s">
        <v>50</v>
      </c>
      <c r="D548" s="37"/>
      <c r="E548" s="30" t="s">
        <v>142</v>
      </c>
      <c r="F548" s="38" t="s">
        <v>144</v>
      </c>
      <c r="G548" s="38" t="s">
        <v>144</v>
      </c>
      <c r="H548" s="38" t="s">
        <v>144</v>
      </c>
      <c r="I548" s="39" t="s">
        <v>110</v>
      </c>
      <c r="J548" s="85">
        <f t="shared" si="30"/>
        <v>47809</v>
      </c>
      <c r="K548" s="82">
        <v>47809</v>
      </c>
      <c r="L548" s="82">
        <f>0</f>
        <v>0</v>
      </c>
      <c r="M548" s="42" t="s">
        <v>183</v>
      </c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5"/>
      <c r="AC548" s="32"/>
      <c r="AD548" s="32"/>
      <c r="AE548" s="36"/>
      <c r="AF548" s="32"/>
      <c r="AG548" s="31"/>
      <c r="AH548" s="31"/>
      <c r="AI548" s="31"/>
      <c r="AJ548" s="31"/>
      <c r="AK548" s="31"/>
      <c r="AL548" s="31"/>
      <c r="AM548" s="31"/>
      <c r="AN548" s="31"/>
      <c r="AO548" s="35"/>
      <c r="AP548" s="33"/>
    </row>
    <row r="549" spans="1:42" s="9" customFormat="1" ht="20" x14ac:dyDescent="0.35">
      <c r="A549" s="43"/>
      <c r="B549" s="102" t="s">
        <v>70</v>
      </c>
      <c r="C549" s="44" t="s">
        <v>50</v>
      </c>
      <c r="D549" s="37"/>
      <c r="E549" s="30" t="s">
        <v>149</v>
      </c>
      <c r="F549" s="38" t="s">
        <v>146</v>
      </c>
      <c r="G549" s="38" t="s">
        <v>146</v>
      </c>
      <c r="H549" s="38" t="s">
        <v>146</v>
      </c>
      <c r="I549" s="39" t="s">
        <v>110</v>
      </c>
      <c r="J549" s="85">
        <f t="shared" si="30"/>
        <v>57809</v>
      </c>
      <c r="K549" s="82">
        <v>57809</v>
      </c>
      <c r="L549" s="82">
        <f>0</f>
        <v>0</v>
      </c>
      <c r="M549" s="42" t="s">
        <v>183</v>
      </c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5"/>
      <c r="AC549" s="32"/>
      <c r="AD549" s="32"/>
      <c r="AE549" s="36"/>
      <c r="AF549" s="32"/>
      <c r="AG549" s="31"/>
      <c r="AH549" s="31"/>
      <c r="AI549" s="31"/>
      <c r="AJ549" s="31"/>
      <c r="AK549" s="31"/>
      <c r="AL549" s="31"/>
      <c r="AM549" s="31"/>
      <c r="AN549" s="31"/>
      <c r="AO549" s="35"/>
      <c r="AP549" s="33"/>
    </row>
    <row r="550" spans="1:42" s="9" customFormat="1" ht="20" x14ac:dyDescent="0.35">
      <c r="A550" s="43"/>
      <c r="B550" s="102" t="s">
        <v>70</v>
      </c>
      <c r="C550" s="44" t="s">
        <v>50</v>
      </c>
      <c r="D550" s="37"/>
      <c r="E550" s="30" t="s">
        <v>149</v>
      </c>
      <c r="F550" s="38" t="s">
        <v>146</v>
      </c>
      <c r="G550" s="38" t="s">
        <v>146</v>
      </c>
      <c r="H550" s="38" t="s">
        <v>146</v>
      </c>
      <c r="I550" s="39" t="s">
        <v>110</v>
      </c>
      <c r="J550" s="85">
        <f t="shared" si="30"/>
        <v>57809</v>
      </c>
      <c r="K550" s="82">
        <v>57809</v>
      </c>
      <c r="L550" s="82">
        <f>0</f>
        <v>0</v>
      </c>
      <c r="M550" s="42" t="s">
        <v>183</v>
      </c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5"/>
      <c r="AC550" s="32"/>
      <c r="AD550" s="32"/>
      <c r="AE550" s="36"/>
      <c r="AF550" s="32"/>
      <c r="AG550" s="31"/>
      <c r="AH550" s="31"/>
      <c r="AI550" s="31"/>
      <c r="AJ550" s="31"/>
      <c r="AK550" s="31"/>
      <c r="AL550" s="31"/>
      <c r="AM550" s="31"/>
      <c r="AN550" s="31"/>
      <c r="AO550" s="35"/>
      <c r="AP550" s="33"/>
    </row>
    <row r="551" spans="1:42" s="9" customFormat="1" ht="12.5" x14ac:dyDescent="0.35">
      <c r="A551" s="43"/>
      <c r="B551" s="102" t="s">
        <v>71</v>
      </c>
      <c r="C551" s="44" t="s">
        <v>50</v>
      </c>
      <c r="D551" s="37"/>
      <c r="E551" s="30" t="s">
        <v>147</v>
      </c>
      <c r="F551" s="38" t="s">
        <v>148</v>
      </c>
      <c r="G551" s="38" t="s">
        <v>148</v>
      </c>
      <c r="H551" s="38" t="s">
        <v>148</v>
      </c>
      <c r="I551" s="39" t="s">
        <v>110</v>
      </c>
      <c r="J551" s="114">
        <f t="shared" si="30"/>
        <v>57809</v>
      </c>
      <c r="K551" s="82">
        <v>57809</v>
      </c>
      <c r="L551" s="82">
        <f>0</f>
        <v>0</v>
      </c>
      <c r="M551" s="42" t="s">
        <v>183</v>
      </c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5"/>
      <c r="AC551" s="32"/>
      <c r="AD551" s="32"/>
      <c r="AE551" s="36"/>
      <c r="AF551" s="32"/>
      <c r="AG551" s="31"/>
      <c r="AH551" s="31"/>
      <c r="AI551" s="31"/>
      <c r="AJ551" s="31"/>
      <c r="AK551" s="31"/>
      <c r="AL551" s="31"/>
      <c r="AM551" s="31"/>
      <c r="AN551" s="31"/>
      <c r="AO551" s="35"/>
      <c r="AP551" s="33"/>
    </row>
    <row r="552" spans="1:42" s="9" customFormat="1" ht="12.5" x14ac:dyDescent="0.35">
      <c r="A552" s="43"/>
      <c r="B552" s="112" t="s">
        <v>727</v>
      </c>
      <c r="C552" s="44"/>
      <c r="D552" s="37"/>
      <c r="E552" s="30"/>
      <c r="F552" s="38"/>
      <c r="G552" s="30"/>
      <c r="H552" s="38"/>
      <c r="I552" s="39"/>
      <c r="J552" s="40"/>
      <c r="K552" s="82"/>
      <c r="L552" s="41"/>
      <c r="M552" s="42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5"/>
      <c r="AC552" s="32"/>
      <c r="AD552" s="32"/>
      <c r="AE552" s="36"/>
      <c r="AF552" s="32"/>
      <c r="AG552" s="31"/>
      <c r="AH552" s="31"/>
      <c r="AI552" s="31"/>
      <c r="AJ552" s="31"/>
      <c r="AK552" s="31"/>
      <c r="AL552" s="31"/>
      <c r="AM552" s="31"/>
      <c r="AN552" s="31"/>
      <c r="AO552" s="35"/>
      <c r="AP552" s="33"/>
    </row>
    <row r="553" spans="1:42" s="9" customFormat="1" ht="12.5" x14ac:dyDescent="0.35">
      <c r="A553" s="43"/>
      <c r="B553" s="102" t="s">
        <v>65</v>
      </c>
      <c r="C553" s="44" t="s">
        <v>49</v>
      </c>
      <c r="D553" s="37"/>
      <c r="E553" s="30" t="s">
        <v>146</v>
      </c>
      <c r="F553" s="38" t="s">
        <v>147</v>
      </c>
      <c r="G553" s="38" t="s">
        <v>147</v>
      </c>
      <c r="H553" s="38" t="s">
        <v>147</v>
      </c>
      <c r="I553" s="39" t="s">
        <v>110</v>
      </c>
      <c r="J553" s="114">
        <f t="shared" si="30"/>
        <v>25000</v>
      </c>
      <c r="K553" s="82">
        <v>25000</v>
      </c>
      <c r="L553" s="82">
        <f>0</f>
        <v>0</v>
      </c>
      <c r="M553" s="42" t="s">
        <v>183</v>
      </c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5"/>
      <c r="AC553" s="32"/>
      <c r="AD553" s="32"/>
      <c r="AE553" s="36"/>
      <c r="AF553" s="32"/>
      <c r="AG553" s="31"/>
      <c r="AH553" s="31"/>
      <c r="AI553" s="31"/>
      <c r="AJ553" s="31"/>
      <c r="AK553" s="31"/>
      <c r="AL553" s="31"/>
      <c r="AM553" s="31"/>
      <c r="AN553" s="31"/>
      <c r="AO553" s="35"/>
      <c r="AP553" s="33"/>
    </row>
    <row r="554" spans="1:42" s="9" customFormat="1" ht="12.5" x14ac:dyDescent="0.35">
      <c r="A554" s="43"/>
      <c r="B554" s="112" t="s">
        <v>728</v>
      </c>
      <c r="C554" s="44"/>
      <c r="D554" s="37"/>
      <c r="E554" s="30"/>
      <c r="F554" s="38"/>
      <c r="G554" s="30"/>
      <c r="H554" s="38"/>
      <c r="I554" s="39"/>
      <c r="J554" s="40"/>
      <c r="K554" s="82"/>
      <c r="L554" s="41"/>
      <c r="M554" s="42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5"/>
      <c r="AC554" s="32"/>
      <c r="AD554" s="32"/>
      <c r="AE554" s="36"/>
      <c r="AF554" s="32"/>
      <c r="AG554" s="31"/>
      <c r="AH554" s="31"/>
      <c r="AI554" s="31"/>
      <c r="AJ554" s="31"/>
      <c r="AK554" s="31"/>
      <c r="AL554" s="31"/>
      <c r="AM554" s="31"/>
      <c r="AN554" s="31"/>
      <c r="AO554" s="35"/>
      <c r="AP554" s="33"/>
    </row>
    <row r="555" spans="1:42" s="9" customFormat="1" ht="20" x14ac:dyDescent="0.35">
      <c r="A555" s="43"/>
      <c r="B555" s="102" t="s">
        <v>697</v>
      </c>
      <c r="C555" s="44" t="s">
        <v>49</v>
      </c>
      <c r="D555" s="37"/>
      <c r="E555" s="30" t="s">
        <v>141</v>
      </c>
      <c r="F555" s="38" t="s">
        <v>142</v>
      </c>
      <c r="G555" s="38" t="s">
        <v>142</v>
      </c>
      <c r="H555" s="38" t="s">
        <v>142</v>
      </c>
      <c r="I555" s="39" t="s">
        <v>110</v>
      </c>
      <c r="J555" s="114">
        <f t="shared" si="30"/>
        <v>50000</v>
      </c>
      <c r="K555" s="82">
        <v>50000</v>
      </c>
      <c r="L555" s="82">
        <f>0</f>
        <v>0</v>
      </c>
      <c r="M555" s="42" t="s">
        <v>183</v>
      </c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5"/>
      <c r="AC555" s="32"/>
      <c r="AD555" s="32"/>
      <c r="AE555" s="36"/>
      <c r="AF555" s="32"/>
      <c r="AG555" s="31"/>
      <c r="AH555" s="31"/>
      <c r="AI555" s="31"/>
      <c r="AJ555" s="31"/>
      <c r="AK555" s="31"/>
      <c r="AL555" s="31"/>
      <c r="AM555" s="31"/>
      <c r="AN555" s="31"/>
      <c r="AO555" s="35"/>
      <c r="AP555" s="33"/>
    </row>
    <row r="556" spans="1:42" s="9" customFormat="1" ht="12.5" x14ac:dyDescent="0.35">
      <c r="A556" s="43"/>
      <c r="B556" s="102" t="s">
        <v>193</v>
      </c>
      <c r="C556" s="44" t="s">
        <v>51</v>
      </c>
      <c r="D556" s="37"/>
      <c r="E556" s="30" t="s">
        <v>220</v>
      </c>
      <c r="F556" s="30" t="s">
        <v>220</v>
      </c>
      <c r="G556" s="30" t="s">
        <v>220</v>
      </c>
      <c r="H556" s="30" t="s">
        <v>220</v>
      </c>
      <c r="I556" s="39" t="s">
        <v>110</v>
      </c>
      <c r="J556" s="114">
        <f t="shared" si="30"/>
        <v>20000</v>
      </c>
      <c r="K556" s="82">
        <v>20000</v>
      </c>
      <c r="L556" s="82">
        <f>0</f>
        <v>0</v>
      </c>
      <c r="M556" s="42" t="s">
        <v>183</v>
      </c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5"/>
      <c r="AC556" s="32"/>
      <c r="AD556" s="32"/>
      <c r="AE556" s="36"/>
      <c r="AF556" s="32"/>
      <c r="AG556" s="31"/>
      <c r="AH556" s="31"/>
      <c r="AI556" s="31"/>
      <c r="AJ556" s="31"/>
      <c r="AK556" s="31"/>
      <c r="AL556" s="31"/>
      <c r="AM556" s="31"/>
      <c r="AN556" s="31"/>
      <c r="AO556" s="35"/>
      <c r="AP556" s="33"/>
    </row>
    <row r="557" spans="1:42" s="9" customFormat="1" ht="12.5" x14ac:dyDescent="0.35">
      <c r="A557" s="43"/>
      <c r="B557" s="102" t="s">
        <v>194</v>
      </c>
      <c r="C557" s="44" t="s">
        <v>51</v>
      </c>
      <c r="D557" s="37"/>
      <c r="E557" s="30" t="s">
        <v>220</v>
      </c>
      <c r="F557" s="30" t="s">
        <v>220</v>
      </c>
      <c r="G557" s="30" t="s">
        <v>220</v>
      </c>
      <c r="H557" s="30" t="s">
        <v>220</v>
      </c>
      <c r="I557" s="39" t="s">
        <v>110</v>
      </c>
      <c r="J557" s="114">
        <f t="shared" si="30"/>
        <v>20000</v>
      </c>
      <c r="K557" s="82">
        <v>20000</v>
      </c>
      <c r="L557" s="82">
        <f>0</f>
        <v>0</v>
      </c>
      <c r="M557" s="42" t="s">
        <v>183</v>
      </c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5"/>
      <c r="AC557" s="32"/>
      <c r="AD557" s="32"/>
      <c r="AE557" s="36"/>
      <c r="AF557" s="32"/>
      <c r="AG557" s="31"/>
      <c r="AH557" s="31"/>
      <c r="AI557" s="31"/>
      <c r="AJ557" s="31"/>
      <c r="AK557" s="31"/>
      <c r="AL557" s="31"/>
      <c r="AM557" s="31"/>
      <c r="AN557" s="31"/>
      <c r="AO557" s="35"/>
      <c r="AP557" s="33"/>
    </row>
    <row r="558" spans="1:42" s="9" customFormat="1" ht="12.5" x14ac:dyDescent="0.35">
      <c r="A558" s="43"/>
      <c r="B558" s="102" t="s">
        <v>195</v>
      </c>
      <c r="C558" s="44" t="s">
        <v>51</v>
      </c>
      <c r="D558" s="37"/>
      <c r="E558" s="30" t="s">
        <v>142</v>
      </c>
      <c r="F558" s="38" t="s">
        <v>144</v>
      </c>
      <c r="G558" s="38" t="s">
        <v>144</v>
      </c>
      <c r="H558" s="38" t="s">
        <v>144</v>
      </c>
      <c r="I558" s="39" t="s">
        <v>110</v>
      </c>
      <c r="J558" s="114">
        <f t="shared" si="30"/>
        <v>50000</v>
      </c>
      <c r="K558" s="82">
        <v>50000</v>
      </c>
      <c r="L558" s="82">
        <f>0</f>
        <v>0</v>
      </c>
      <c r="M558" s="42" t="s">
        <v>183</v>
      </c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5"/>
      <c r="AC558" s="32"/>
      <c r="AD558" s="32"/>
      <c r="AE558" s="36"/>
      <c r="AF558" s="32"/>
      <c r="AG558" s="31"/>
      <c r="AH558" s="31"/>
      <c r="AI558" s="31"/>
      <c r="AJ558" s="31"/>
      <c r="AK558" s="31"/>
      <c r="AL558" s="31"/>
      <c r="AM558" s="31"/>
      <c r="AN558" s="31"/>
      <c r="AO558" s="35"/>
      <c r="AP558" s="33"/>
    </row>
    <row r="559" spans="1:42" s="9" customFormat="1" ht="12.5" x14ac:dyDescent="0.35">
      <c r="A559" s="43"/>
      <c r="B559" s="102" t="s">
        <v>196</v>
      </c>
      <c r="C559" s="44" t="s">
        <v>51</v>
      </c>
      <c r="D559" s="37"/>
      <c r="E559" s="30" t="s">
        <v>149</v>
      </c>
      <c r="F559" s="38" t="s">
        <v>146</v>
      </c>
      <c r="G559" s="38" t="s">
        <v>146</v>
      </c>
      <c r="H559" s="38" t="s">
        <v>146</v>
      </c>
      <c r="I559" s="39" t="s">
        <v>110</v>
      </c>
      <c r="J559" s="114">
        <f t="shared" si="30"/>
        <v>50000</v>
      </c>
      <c r="K559" s="82">
        <v>50000</v>
      </c>
      <c r="L559" s="82">
        <f>0</f>
        <v>0</v>
      </c>
      <c r="M559" s="42" t="s">
        <v>183</v>
      </c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5"/>
      <c r="AC559" s="32"/>
      <c r="AD559" s="32"/>
      <c r="AE559" s="36"/>
      <c r="AF559" s="32"/>
      <c r="AG559" s="31"/>
      <c r="AH559" s="31"/>
      <c r="AI559" s="31"/>
      <c r="AJ559" s="31"/>
      <c r="AK559" s="31"/>
      <c r="AL559" s="31"/>
      <c r="AM559" s="31"/>
      <c r="AN559" s="31"/>
      <c r="AO559" s="35"/>
      <c r="AP559" s="33"/>
    </row>
    <row r="560" spans="1:42" s="9" customFormat="1" ht="12.5" x14ac:dyDescent="0.35">
      <c r="A560" s="43"/>
      <c r="B560" s="102" t="s">
        <v>197</v>
      </c>
      <c r="C560" s="44" t="s">
        <v>51</v>
      </c>
      <c r="D560" s="37"/>
      <c r="E560" s="30" t="s">
        <v>148</v>
      </c>
      <c r="F560" s="38" t="s">
        <v>164</v>
      </c>
      <c r="G560" s="38" t="s">
        <v>164</v>
      </c>
      <c r="H560" s="38" t="s">
        <v>164</v>
      </c>
      <c r="I560" s="39" t="s">
        <v>110</v>
      </c>
      <c r="J560" s="114">
        <f t="shared" si="30"/>
        <v>50000</v>
      </c>
      <c r="K560" s="82">
        <v>50000</v>
      </c>
      <c r="L560" s="82">
        <f>0</f>
        <v>0</v>
      </c>
      <c r="M560" s="42" t="s">
        <v>183</v>
      </c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5"/>
      <c r="AC560" s="32"/>
      <c r="AD560" s="32"/>
      <c r="AE560" s="36"/>
      <c r="AF560" s="32"/>
      <c r="AG560" s="31"/>
      <c r="AH560" s="31"/>
      <c r="AI560" s="31"/>
      <c r="AJ560" s="31"/>
      <c r="AK560" s="31"/>
      <c r="AL560" s="31"/>
      <c r="AM560" s="31"/>
      <c r="AN560" s="31"/>
      <c r="AO560" s="35"/>
      <c r="AP560" s="33"/>
    </row>
    <row r="561" spans="1:42" s="9" customFormat="1" ht="20" x14ac:dyDescent="0.35">
      <c r="A561" s="43"/>
      <c r="B561" s="102" t="s">
        <v>729</v>
      </c>
      <c r="C561" s="44" t="s">
        <v>52</v>
      </c>
      <c r="D561" s="37"/>
      <c r="E561" s="86" t="s">
        <v>739</v>
      </c>
      <c r="F561" s="87" t="s">
        <v>740</v>
      </c>
      <c r="G561" s="87" t="s">
        <v>740</v>
      </c>
      <c r="H561" s="87" t="s">
        <v>740</v>
      </c>
      <c r="I561" s="39" t="s">
        <v>110</v>
      </c>
      <c r="J561" s="114">
        <f t="shared" si="30"/>
        <v>200000</v>
      </c>
      <c r="K561" s="82">
        <v>200000</v>
      </c>
      <c r="L561" s="82">
        <f>0</f>
        <v>0</v>
      </c>
      <c r="M561" s="42" t="s">
        <v>689</v>
      </c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5"/>
      <c r="AC561" s="32"/>
      <c r="AD561" s="32"/>
      <c r="AE561" s="36"/>
      <c r="AF561" s="32"/>
      <c r="AG561" s="31"/>
      <c r="AH561" s="31"/>
      <c r="AI561" s="31"/>
      <c r="AJ561" s="31"/>
      <c r="AK561" s="31"/>
      <c r="AL561" s="31"/>
      <c r="AM561" s="31"/>
      <c r="AN561" s="31"/>
      <c r="AO561" s="35"/>
      <c r="AP561" s="33"/>
    </row>
    <row r="562" spans="1:42" s="9" customFormat="1" ht="30" x14ac:dyDescent="0.35">
      <c r="A562" s="43"/>
      <c r="B562" s="102" t="s">
        <v>80</v>
      </c>
      <c r="C562" s="44" t="s">
        <v>52</v>
      </c>
      <c r="D562" s="37"/>
      <c r="E562" s="86" t="s">
        <v>150</v>
      </c>
      <c r="F562" s="87" t="s">
        <v>151</v>
      </c>
      <c r="G562" s="87" t="s">
        <v>151</v>
      </c>
      <c r="H562" s="87" t="s">
        <v>151</v>
      </c>
      <c r="I562" s="39" t="s">
        <v>110</v>
      </c>
      <c r="J562" s="114">
        <f t="shared" si="30"/>
        <v>150000</v>
      </c>
      <c r="K562" s="82">
        <v>150000</v>
      </c>
      <c r="L562" s="82">
        <f>0</f>
        <v>0</v>
      </c>
      <c r="M562" s="42" t="s">
        <v>690</v>
      </c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5"/>
      <c r="AC562" s="32"/>
      <c r="AD562" s="32"/>
      <c r="AE562" s="36"/>
      <c r="AF562" s="32"/>
      <c r="AG562" s="31"/>
      <c r="AH562" s="31"/>
      <c r="AI562" s="31"/>
      <c r="AJ562" s="31"/>
      <c r="AK562" s="31"/>
      <c r="AL562" s="31"/>
      <c r="AM562" s="31"/>
      <c r="AN562" s="31"/>
      <c r="AO562" s="35"/>
      <c r="AP562" s="33"/>
    </row>
    <row r="563" spans="1:42" s="9" customFormat="1" ht="12.5" x14ac:dyDescent="0.35">
      <c r="A563" s="43"/>
      <c r="B563" s="102" t="s">
        <v>82</v>
      </c>
      <c r="C563" s="44" t="s">
        <v>53</v>
      </c>
      <c r="D563" s="37"/>
      <c r="E563" s="30" t="s">
        <v>149</v>
      </c>
      <c r="F563" s="38" t="s">
        <v>146</v>
      </c>
      <c r="G563" s="38" t="s">
        <v>146</v>
      </c>
      <c r="H563" s="38" t="s">
        <v>146</v>
      </c>
      <c r="I563" s="39" t="s">
        <v>110</v>
      </c>
      <c r="J563" s="114">
        <f t="shared" si="30"/>
        <v>35000</v>
      </c>
      <c r="K563" s="82">
        <v>35000</v>
      </c>
      <c r="L563" s="82">
        <f>0</f>
        <v>0</v>
      </c>
      <c r="M563" s="42" t="s">
        <v>704</v>
      </c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5"/>
      <c r="AC563" s="32"/>
      <c r="AD563" s="32"/>
      <c r="AE563" s="36"/>
      <c r="AF563" s="32"/>
      <c r="AG563" s="31"/>
      <c r="AH563" s="31"/>
      <c r="AI563" s="31"/>
      <c r="AJ563" s="31"/>
      <c r="AK563" s="31"/>
      <c r="AL563" s="31"/>
      <c r="AM563" s="31"/>
      <c r="AN563" s="31"/>
      <c r="AO563" s="35"/>
      <c r="AP563" s="33"/>
    </row>
    <row r="564" spans="1:42" s="9" customFormat="1" ht="40" x14ac:dyDescent="0.35">
      <c r="A564" s="43"/>
      <c r="B564" s="102" t="s">
        <v>84</v>
      </c>
      <c r="C564" s="44" t="s">
        <v>53</v>
      </c>
      <c r="D564" s="37"/>
      <c r="E564" s="86" t="s">
        <v>158</v>
      </c>
      <c r="F564" s="87" t="s">
        <v>159</v>
      </c>
      <c r="G564" s="87" t="s">
        <v>159</v>
      </c>
      <c r="H564" s="87" t="s">
        <v>159</v>
      </c>
      <c r="I564" s="39" t="s">
        <v>110</v>
      </c>
      <c r="J564" s="114">
        <f t="shared" si="30"/>
        <v>140000</v>
      </c>
      <c r="K564" s="82">
        <v>140000</v>
      </c>
      <c r="L564" s="82">
        <f>0</f>
        <v>0</v>
      </c>
      <c r="M564" s="42" t="s">
        <v>517</v>
      </c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5"/>
      <c r="AC564" s="32"/>
      <c r="AD564" s="32"/>
      <c r="AE564" s="36"/>
      <c r="AF564" s="32"/>
      <c r="AG564" s="31"/>
      <c r="AH564" s="31"/>
      <c r="AI564" s="31"/>
      <c r="AJ564" s="31"/>
      <c r="AK564" s="31"/>
      <c r="AL564" s="31"/>
      <c r="AM564" s="31"/>
      <c r="AN564" s="31"/>
      <c r="AO564" s="35"/>
      <c r="AP564" s="33"/>
    </row>
    <row r="565" spans="1:42" s="9" customFormat="1" ht="20" x14ac:dyDescent="0.35">
      <c r="A565" s="43"/>
      <c r="B565" s="102" t="s">
        <v>85</v>
      </c>
      <c r="C565" s="44" t="s">
        <v>53</v>
      </c>
      <c r="D565" s="37"/>
      <c r="E565" s="86" t="s">
        <v>160</v>
      </c>
      <c r="F565" s="87" t="s">
        <v>161</v>
      </c>
      <c r="G565" s="87" t="s">
        <v>161</v>
      </c>
      <c r="H565" s="87" t="s">
        <v>161</v>
      </c>
      <c r="I565" s="39" t="s">
        <v>110</v>
      </c>
      <c r="J565" s="114">
        <f t="shared" si="30"/>
        <v>155000</v>
      </c>
      <c r="K565" s="82">
        <v>155000</v>
      </c>
      <c r="L565" s="82">
        <f>0</f>
        <v>0</v>
      </c>
      <c r="M565" s="42" t="s">
        <v>517</v>
      </c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5"/>
      <c r="AC565" s="32"/>
      <c r="AD565" s="32"/>
      <c r="AE565" s="36"/>
      <c r="AF565" s="32"/>
      <c r="AG565" s="31"/>
      <c r="AH565" s="31"/>
      <c r="AI565" s="31"/>
      <c r="AJ565" s="31"/>
      <c r="AK565" s="31"/>
      <c r="AL565" s="31"/>
      <c r="AM565" s="31"/>
      <c r="AN565" s="31"/>
      <c r="AO565" s="35"/>
      <c r="AP565" s="33"/>
    </row>
    <row r="566" spans="1:42" s="9" customFormat="1" ht="12.5" x14ac:dyDescent="0.35">
      <c r="A566" s="43"/>
      <c r="B566" s="102" t="s">
        <v>225</v>
      </c>
      <c r="C566" s="44" t="s">
        <v>53</v>
      </c>
      <c r="D566" s="37"/>
      <c r="E566" s="30" t="s">
        <v>148</v>
      </c>
      <c r="F566" s="38" t="s">
        <v>164</v>
      </c>
      <c r="G566" s="38" t="s">
        <v>164</v>
      </c>
      <c r="H566" s="38" t="s">
        <v>164</v>
      </c>
      <c r="I566" s="39" t="s">
        <v>110</v>
      </c>
      <c r="J566" s="114">
        <f t="shared" si="30"/>
        <v>60000</v>
      </c>
      <c r="K566" s="82">
        <v>60000</v>
      </c>
      <c r="L566" s="82">
        <f>0</f>
        <v>0</v>
      </c>
      <c r="M566" s="42" t="s">
        <v>241</v>
      </c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5"/>
      <c r="AC566" s="32"/>
      <c r="AD566" s="32"/>
      <c r="AE566" s="36"/>
      <c r="AF566" s="32"/>
      <c r="AG566" s="31"/>
      <c r="AH566" s="31"/>
      <c r="AI566" s="31"/>
      <c r="AJ566" s="31"/>
      <c r="AK566" s="31"/>
      <c r="AL566" s="31"/>
      <c r="AM566" s="31"/>
      <c r="AN566" s="31"/>
      <c r="AO566" s="35"/>
      <c r="AP566" s="33"/>
    </row>
    <row r="567" spans="1:42" s="9" customFormat="1" ht="20" x14ac:dyDescent="0.35">
      <c r="A567" s="43"/>
      <c r="B567" s="102" t="s">
        <v>199</v>
      </c>
      <c r="C567" s="44" t="s">
        <v>53</v>
      </c>
      <c r="D567" s="37"/>
      <c r="E567" s="30" t="s">
        <v>148</v>
      </c>
      <c r="F567" s="38" t="s">
        <v>164</v>
      </c>
      <c r="G567" s="38" t="s">
        <v>164</v>
      </c>
      <c r="H567" s="38" t="s">
        <v>164</v>
      </c>
      <c r="I567" s="39" t="s">
        <v>110</v>
      </c>
      <c r="J567" s="114">
        <f t="shared" si="30"/>
        <v>40000</v>
      </c>
      <c r="K567" s="82">
        <v>40000</v>
      </c>
      <c r="L567" s="82">
        <f>0</f>
        <v>0</v>
      </c>
      <c r="M567" s="42" t="s">
        <v>183</v>
      </c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5"/>
      <c r="AC567" s="32"/>
      <c r="AD567" s="32"/>
      <c r="AE567" s="36"/>
      <c r="AF567" s="32"/>
      <c r="AG567" s="31"/>
      <c r="AH567" s="31"/>
      <c r="AI567" s="31"/>
      <c r="AJ567" s="31"/>
      <c r="AK567" s="31"/>
      <c r="AL567" s="31"/>
      <c r="AM567" s="31"/>
      <c r="AN567" s="31"/>
      <c r="AO567" s="35"/>
      <c r="AP567" s="33"/>
    </row>
    <row r="568" spans="1:42" s="9" customFormat="1" ht="30" x14ac:dyDescent="0.35">
      <c r="A568" s="43"/>
      <c r="B568" s="102" t="s">
        <v>87</v>
      </c>
      <c r="C568" s="44" t="s">
        <v>54</v>
      </c>
      <c r="D568" s="37"/>
      <c r="E568" s="86" t="s">
        <v>162</v>
      </c>
      <c r="F568" s="87" t="s">
        <v>163</v>
      </c>
      <c r="G568" s="87" t="s">
        <v>163</v>
      </c>
      <c r="H568" s="87" t="s">
        <v>163</v>
      </c>
      <c r="I568" s="39" t="s">
        <v>111</v>
      </c>
      <c r="J568" s="114">
        <f t="shared" si="30"/>
        <v>300000</v>
      </c>
      <c r="K568" s="82">
        <v>300000</v>
      </c>
      <c r="L568" s="82">
        <f>0</f>
        <v>0</v>
      </c>
      <c r="M568" s="42" t="s">
        <v>690</v>
      </c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5"/>
      <c r="AC568" s="32"/>
      <c r="AD568" s="32"/>
      <c r="AE568" s="36"/>
      <c r="AF568" s="32"/>
      <c r="AG568" s="31"/>
      <c r="AH568" s="31"/>
      <c r="AI568" s="31"/>
      <c r="AJ568" s="31"/>
      <c r="AK568" s="31"/>
      <c r="AL568" s="31"/>
      <c r="AM568" s="31"/>
      <c r="AN568" s="31"/>
      <c r="AO568" s="35"/>
      <c r="AP568" s="33"/>
    </row>
    <row r="569" spans="1:42" s="9" customFormat="1" ht="20" x14ac:dyDescent="0.35">
      <c r="A569" s="43"/>
      <c r="B569" s="102" t="s">
        <v>88</v>
      </c>
      <c r="C569" s="44" t="s">
        <v>54</v>
      </c>
      <c r="D569" s="37"/>
      <c r="E569" s="86" t="s">
        <v>147</v>
      </c>
      <c r="F569" s="38" t="s">
        <v>148</v>
      </c>
      <c r="G569" s="38" t="s">
        <v>148</v>
      </c>
      <c r="H569" s="38" t="s">
        <v>148</v>
      </c>
      <c r="I569" s="39" t="s">
        <v>111</v>
      </c>
      <c r="J569" s="114">
        <f t="shared" si="30"/>
        <v>55000</v>
      </c>
      <c r="K569" s="82">
        <v>55000</v>
      </c>
      <c r="L569" s="82">
        <f>0</f>
        <v>0</v>
      </c>
      <c r="M569" s="42" t="s">
        <v>183</v>
      </c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5"/>
      <c r="AC569" s="32"/>
      <c r="AD569" s="32"/>
      <c r="AE569" s="36"/>
      <c r="AF569" s="32"/>
      <c r="AG569" s="31"/>
      <c r="AH569" s="31"/>
      <c r="AI569" s="31"/>
      <c r="AJ569" s="31"/>
      <c r="AK569" s="31"/>
      <c r="AL569" s="31"/>
      <c r="AM569" s="31"/>
      <c r="AN569" s="31"/>
      <c r="AO569" s="35"/>
      <c r="AP569" s="33"/>
    </row>
    <row r="570" spans="1:42" s="9" customFormat="1" ht="12.5" x14ac:dyDescent="0.35">
      <c r="A570" s="43"/>
      <c r="B570" s="102" t="s">
        <v>89</v>
      </c>
      <c r="C570" s="44" t="s">
        <v>54</v>
      </c>
      <c r="D570" s="37"/>
      <c r="E570" s="30" t="s">
        <v>149</v>
      </c>
      <c r="F570" s="38" t="s">
        <v>146</v>
      </c>
      <c r="G570" s="38" t="s">
        <v>146</v>
      </c>
      <c r="H570" s="38" t="s">
        <v>146</v>
      </c>
      <c r="I570" s="39" t="s">
        <v>111</v>
      </c>
      <c r="J570" s="114">
        <f t="shared" si="30"/>
        <v>10000</v>
      </c>
      <c r="K570" s="82">
        <v>10000</v>
      </c>
      <c r="L570" s="82">
        <f>0</f>
        <v>0</v>
      </c>
      <c r="M570" s="42" t="s">
        <v>183</v>
      </c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5"/>
      <c r="AC570" s="32"/>
      <c r="AD570" s="32"/>
      <c r="AE570" s="36"/>
      <c r="AF570" s="32"/>
      <c r="AG570" s="31"/>
      <c r="AH570" s="31"/>
      <c r="AI570" s="31"/>
      <c r="AJ570" s="31"/>
      <c r="AK570" s="31"/>
      <c r="AL570" s="31"/>
      <c r="AM570" s="31"/>
      <c r="AN570" s="31"/>
      <c r="AO570" s="35"/>
      <c r="AP570" s="33"/>
    </row>
    <row r="571" spans="1:42" s="9" customFormat="1" ht="12.5" x14ac:dyDescent="0.35">
      <c r="A571" s="43"/>
      <c r="B571" s="102" t="s">
        <v>730</v>
      </c>
      <c r="C571" s="44" t="s">
        <v>55</v>
      </c>
      <c r="D571" s="37"/>
      <c r="E571" s="30" t="s">
        <v>148</v>
      </c>
      <c r="F571" s="38" t="s">
        <v>164</v>
      </c>
      <c r="G571" s="38" t="s">
        <v>164</v>
      </c>
      <c r="H571" s="38" t="s">
        <v>164</v>
      </c>
      <c r="I571" s="39" t="s">
        <v>110</v>
      </c>
      <c r="J571" s="114">
        <f t="shared" si="30"/>
        <v>140000</v>
      </c>
      <c r="K571" s="82">
        <v>140000</v>
      </c>
      <c r="L571" s="82">
        <f>0</f>
        <v>0</v>
      </c>
      <c r="M571" s="42" t="s">
        <v>183</v>
      </c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5"/>
      <c r="AC571" s="32"/>
      <c r="AD571" s="32"/>
      <c r="AE571" s="36"/>
      <c r="AF571" s="32"/>
      <c r="AG571" s="31"/>
      <c r="AH571" s="31"/>
      <c r="AI571" s="31"/>
      <c r="AJ571" s="31"/>
      <c r="AK571" s="31"/>
      <c r="AL571" s="31"/>
      <c r="AM571" s="31"/>
      <c r="AN571" s="31"/>
      <c r="AO571" s="35"/>
      <c r="AP571" s="33"/>
    </row>
    <row r="572" spans="1:42" s="9" customFormat="1" ht="20" x14ac:dyDescent="0.35">
      <c r="A572" s="43"/>
      <c r="B572" s="112" t="s">
        <v>731</v>
      </c>
      <c r="C572" s="44"/>
      <c r="D572" s="37"/>
      <c r="E572" s="30"/>
      <c r="F572" s="38"/>
      <c r="G572" s="30"/>
      <c r="H572" s="38"/>
      <c r="I572" s="39"/>
      <c r="J572" s="40"/>
      <c r="K572" s="82"/>
      <c r="L572" s="41"/>
      <c r="M572" s="42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5"/>
      <c r="AC572" s="32"/>
      <c r="AD572" s="32"/>
      <c r="AE572" s="36"/>
      <c r="AF572" s="32"/>
      <c r="AG572" s="31"/>
      <c r="AH572" s="31"/>
      <c r="AI572" s="31"/>
      <c r="AJ572" s="31"/>
      <c r="AK572" s="31"/>
      <c r="AL572" s="31"/>
      <c r="AM572" s="31"/>
      <c r="AN572" s="31"/>
      <c r="AO572" s="35"/>
      <c r="AP572" s="33"/>
    </row>
    <row r="573" spans="1:42" s="9" customFormat="1" ht="20" x14ac:dyDescent="0.35">
      <c r="A573" s="43"/>
      <c r="B573" s="102" t="s">
        <v>72</v>
      </c>
      <c r="C573" s="44" t="s">
        <v>51</v>
      </c>
      <c r="D573" s="37"/>
      <c r="E573" s="30" t="s">
        <v>143</v>
      </c>
      <c r="F573" s="30" t="s">
        <v>138</v>
      </c>
      <c r="G573" s="30" t="s">
        <v>138</v>
      </c>
      <c r="H573" s="30" t="s">
        <v>138</v>
      </c>
      <c r="I573" s="39" t="s">
        <v>110</v>
      </c>
      <c r="J573" s="114">
        <f t="shared" si="30"/>
        <v>10000</v>
      </c>
      <c r="K573" s="82">
        <v>10000</v>
      </c>
      <c r="L573" s="82">
        <f>0</f>
        <v>0</v>
      </c>
      <c r="M573" s="42" t="s">
        <v>183</v>
      </c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5"/>
      <c r="AC573" s="32"/>
      <c r="AD573" s="32"/>
      <c r="AE573" s="36"/>
      <c r="AF573" s="32"/>
      <c r="AG573" s="31"/>
      <c r="AH573" s="31"/>
      <c r="AI573" s="31"/>
      <c r="AJ573" s="31"/>
      <c r="AK573" s="31"/>
      <c r="AL573" s="31"/>
      <c r="AM573" s="31"/>
      <c r="AN573" s="31"/>
      <c r="AO573" s="35"/>
      <c r="AP573" s="33"/>
    </row>
    <row r="574" spans="1:42" s="9" customFormat="1" ht="20" x14ac:dyDescent="0.35">
      <c r="A574" s="43"/>
      <c r="B574" s="102" t="s">
        <v>73</v>
      </c>
      <c r="C574" s="44" t="s">
        <v>51</v>
      </c>
      <c r="D574" s="37"/>
      <c r="E574" s="30" t="s">
        <v>143</v>
      </c>
      <c r="F574" s="30" t="s">
        <v>138</v>
      </c>
      <c r="G574" s="30" t="s">
        <v>138</v>
      </c>
      <c r="H574" s="30" t="s">
        <v>138</v>
      </c>
      <c r="I574" s="39" t="s">
        <v>110</v>
      </c>
      <c r="J574" s="114">
        <f t="shared" si="30"/>
        <v>10000</v>
      </c>
      <c r="K574" s="82">
        <v>10000</v>
      </c>
      <c r="L574" s="82">
        <f>0</f>
        <v>0</v>
      </c>
      <c r="M574" s="42" t="s">
        <v>183</v>
      </c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5"/>
      <c r="AC574" s="32"/>
      <c r="AD574" s="32"/>
      <c r="AE574" s="36"/>
      <c r="AF574" s="32"/>
      <c r="AG574" s="31"/>
      <c r="AH574" s="31"/>
      <c r="AI574" s="31"/>
      <c r="AJ574" s="31"/>
      <c r="AK574" s="31"/>
      <c r="AL574" s="31"/>
      <c r="AM574" s="31"/>
      <c r="AN574" s="31"/>
      <c r="AO574" s="35"/>
      <c r="AP574" s="33"/>
    </row>
    <row r="575" spans="1:42" s="9" customFormat="1" ht="12.5" x14ac:dyDescent="0.35">
      <c r="A575" s="43"/>
      <c r="B575" s="102" t="s">
        <v>74</v>
      </c>
      <c r="C575" s="44" t="s">
        <v>51</v>
      </c>
      <c r="D575" s="37"/>
      <c r="E575" s="30" t="s">
        <v>138</v>
      </c>
      <c r="F575" s="38" t="s">
        <v>145</v>
      </c>
      <c r="G575" s="38" t="s">
        <v>145</v>
      </c>
      <c r="H575" s="38" t="s">
        <v>145</v>
      </c>
      <c r="I575" s="39" t="s">
        <v>110</v>
      </c>
      <c r="J575" s="114">
        <f t="shared" si="30"/>
        <v>10000</v>
      </c>
      <c r="K575" s="82">
        <v>10000</v>
      </c>
      <c r="L575" s="82">
        <f>0</f>
        <v>0</v>
      </c>
      <c r="M575" s="42" t="s">
        <v>183</v>
      </c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5"/>
      <c r="AC575" s="32"/>
      <c r="AD575" s="32"/>
      <c r="AE575" s="36"/>
      <c r="AF575" s="32"/>
      <c r="AG575" s="31"/>
      <c r="AH575" s="31"/>
      <c r="AI575" s="31"/>
      <c r="AJ575" s="31"/>
      <c r="AK575" s="31"/>
      <c r="AL575" s="31"/>
      <c r="AM575" s="31"/>
      <c r="AN575" s="31"/>
      <c r="AO575" s="35"/>
      <c r="AP575" s="33"/>
    </row>
    <row r="576" spans="1:42" s="9" customFormat="1" ht="12.5" x14ac:dyDescent="0.35">
      <c r="A576" s="43"/>
      <c r="B576" s="102" t="s">
        <v>75</v>
      </c>
      <c r="C576" s="44" t="s">
        <v>51</v>
      </c>
      <c r="D576" s="37"/>
      <c r="E576" s="30" t="s">
        <v>138</v>
      </c>
      <c r="F576" s="38" t="s">
        <v>145</v>
      </c>
      <c r="G576" s="38" t="s">
        <v>145</v>
      </c>
      <c r="H576" s="38" t="s">
        <v>145</v>
      </c>
      <c r="I576" s="39" t="s">
        <v>110</v>
      </c>
      <c r="J576" s="114">
        <f t="shared" si="30"/>
        <v>10000</v>
      </c>
      <c r="K576" s="82">
        <v>10000</v>
      </c>
      <c r="L576" s="82">
        <f>0</f>
        <v>0</v>
      </c>
      <c r="M576" s="42" t="s">
        <v>183</v>
      </c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5"/>
      <c r="AC576" s="32"/>
      <c r="AD576" s="32"/>
      <c r="AE576" s="36"/>
      <c r="AF576" s="32"/>
      <c r="AG576" s="31"/>
      <c r="AH576" s="31"/>
      <c r="AI576" s="31"/>
      <c r="AJ576" s="31"/>
      <c r="AK576" s="31"/>
      <c r="AL576" s="31"/>
      <c r="AM576" s="31"/>
      <c r="AN576" s="31"/>
      <c r="AO576" s="35"/>
      <c r="AP576" s="33"/>
    </row>
    <row r="577" spans="1:42" s="9" customFormat="1" ht="12.5" x14ac:dyDescent="0.35">
      <c r="A577" s="43"/>
      <c r="B577" s="102" t="s">
        <v>76</v>
      </c>
      <c r="C577" s="44" t="s">
        <v>51</v>
      </c>
      <c r="D577" s="37"/>
      <c r="E577" s="30" t="s">
        <v>141</v>
      </c>
      <c r="F577" s="38" t="s">
        <v>142</v>
      </c>
      <c r="G577" s="38" t="s">
        <v>142</v>
      </c>
      <c r="H577" s="38" t="s">
        <v>142</v>
      </c>
      <c r="I577" s="39" t="s">
        <v>110</v>
      </c>
      <c r="J577" s="114">
        <f t="shared" si="30"/>
        <v>10000</v>
      </c>
      <c r="K577" s="82">
        <v>10000</v>
      </c>
      <c r="L577" s="82">
        <f>0</f>
        <v>0</v>
      </c>
      <c r="M577" s="42" t="s">
        <v>183</v>
      </c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5"/>
      <c r="AC577" s="32"/>
      <c r="AD577" s="32"/>
      <c r="AE577" s="36"/>
      <c r="AF577" s="32"/>
      <c r="AG577" s="31"/>
      <c r="AH577" s="31"/>
      <c r="AI577" s="31"/>
      <c r="AJ577" s="31"/>
      <c r="AK577" s="31"/>
      <c r="AL577" s="31"/>
      <c r="AM577" s="31"/>
      <c r="AN577" s="31"/>
      <c r="AO577" s="35"/>
      <c r="AP577" s="33"/>
    </row>
    <row r="578" spans="1:42" s="9" customFormat="1" ht="12.5" x14ac:dyDescent="0.35">
      <c r="A578" s="43"/>
      <c r="B578" s="112" t="s">
        <v>732</v>
      </c>
      <c r="C578" s="44"/>
      <c r="D578" s="37"/>
      <c r="E578" s="30"/>
      <c r="F578" s="38"/>
      <c r="G578" s="30"/>
      <c r="H578" s="38"/>
      <c r="I578" s="39"/>
      <c r="J578" s="40"/>
      <c r="K578" s="82"/>
      <c r="L578" s="41"/>
      <c r="M578" s="42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5"/>
      <c r="AC578" s="32"/>
      <c r="AD578" s="32"/>
      <c r="AE578" s="36"/>
      <c r="AF578" s="32"/>
      <c r="AG578" s="31"/>
      <c r="AH578" s="31"/>
      <c r="AI578" s="31"/>
      <c r="AJ578" s="31"/>
      <c r="AK578" s="31"/>
      <c r="AL578" s="31"/>
      <c r="AM578" s="31"/>
      <c r="AN578" s="31"/>
      <c r="AO578" s="35"/>
      <c r="AP578" s="33"/>
    </row>
    <row r="579" spans="1:42" s="9" customFormat="1" ht="20" x14ac:dyDescent="0.35">
      <c r="A579" s="43"/>
      <c r="B579" s="102" t="s">
        <v>72</v>
      </c>
      <c r="C579" s="44" t="s">
        <v>51</v>
      </c>
      <c r="D579" s="37"/>
      <c r="E579" s="30" t="s">
        <v>143</v>
      </c>
      <c r="F579" s="30" t="s">
        <v>138</v>
      </c>
      <c r="G579" s="30" t="s">
        <v>138</v>
      </c>
      <c r="H579" s="30" t="s">
        <v>138</v>
      </c>
      <c r="I579" s="39" t="s">
        <v>110</v>
      </c>
      <c r="J579" s="114">
        <f t="shared" si="30"/>
        <v>100000</v>
      </c>
      <c r="K579" s="82">
        <v>100000</v>
      </c>
      <c r="L579" s="82">
        <f>0</f>
        <v>0</v>
      </c>
      <c r="M579" s="42" t="s">
        <v>737</v>
      </c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5"/>
      <c r="AC579" s="32"/>
      <c r="AD579" s="32"/>
      <c r="AE579" s="36"/>
      <c r="AF579" s="32"/>
      <c r="AG579" s="31"/>
      <c r="AH579" s="31"/>
      <c r="AI579" s="31"/>
      <c r="AJ579" s="31"/>
      <c r="AK579" s="31"/>
      <c r="AL579" s="31"/>
      <c r="AM579" s="31"/>
      <c r="AN579" s="31"/>
      <c r="AO579" s="35"/>
      <c r="AP579" s="33"/>
    </row>
    <row r="580" spans="1:42" s="9" customFormat="1" ht="20" x14ac:dyDescent="0.35">
      <c r="A580" s="43"/>
      <c r="B580" s="102" t="s">
        <v>73</v>
      </c>
      <c r="C580" s="44" t="s">
        <v>51</v>
      </c>
      <c r="D580" s="37"/>
      <c r="E580" s="30" t="s">
        <v>143</v>
      </c>
      <c r="F580" s="30" t="s">
        <v>138</v>
      </c>
      <c r="G580" s="30" t="s">
        <v>138</v>
      </c>
      <c r="H580" s="30" t="s">
        <v>138</v>
      </c>
      <c r="I580" s="39" t="s">
        <v>110</v>
      </c>
      <c r="J580" s="114">
        <f t="shared" si="30"/>
        <v>100000</v>
      </c>
      <c r="K580" s="82">
        <v>100000</v>
      </c>
      <c r="L580" s="82">
        <f>0</f>
        <v>0</v>
      </c>
      <c r="M580" s="42" t="s">
        <v>737</v>
      </c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5"/>
      <c r="AC580" s="32"/>
      <c r="AD580" s="32"/>
      <c r="AE580" s="36"/>
      <c r="AF580" s="32"/>
      <c r="AG580" s="31"/>
      <c r="AH580" s="31"/>
      <c r="AI580" s="31"/>
      <c r="AJ580" s="31"/>
      <c r="AK580" s="31"/>
      <c r="AL580" s="31"/>
      <c r="AM580" s="31"/>
      <c r="AN580" s="31"/>
      <c r="AO580" s="35"/>
      <c r="AP580" s="33"/>
    </row>
    <row r="581" spans="1:42" s="9" customFormat="1" ht="12.5" x14ac:dyDescent="0.35">
      <c r="A581" s="43"/>
      <c r="B581" s="102" t="s">
        <v>74</v>
      </c>
      <c r="C581" s="44" t="s">
        <v>51</v>
      </c>
      <c r="D581" s="37"/>
      <c r="E581" s="30" t="s">
        <v>138</v>
      </c>
      <c r="F581" s="38" t="s">
        <v>145</v>
      </c>
      <c r="G581" s="38" t="s">
        <v>145</v>
      </c>
      <c r="H581" s="38" t="s">
        <v>145</v>
      </c>
      <c r="I581" s="39" t="s">
        <v>110</v>
      </c>
      <c r="J581" s="114">
        <f t="shared" si="30"/>
        <v>100000</v>
      </c>
      <c r="K581" s="82">
        <v>100000</v>
      </c>
      <c r="L581" s="82">
        <f>0</f>
        <v>0</v>
      </c>
      <c r="M581" s="42" t="s">
        <v>737</v>
      </c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5"/>
      <c r="AC581" s="32"/>
      <c r="AD581" s="32"/>
      <c r="AE581" s="36"/>
      <c r="AF581" s="32"/>
      <c r="AG581" s="31"/>
      <c r="AH581" s="31"/>
      <c r="AI581" s="31"/>
      <c r="AJ581" s="31"/>
      <c r="AK581" s="31"/>
      <c r="AL581" s="31"/>
      <c r="AM581" s="31"/>
      <c r="AN581" s="31"/>
      <c r="AO581" s="35"/>
      <c r="AP581" s="33"/>
    </row>
    <row r="582" spans="1:42" s="9" customFormat="1" ht="12.5" x14ac:dyDescent="0.35">
      <c r="A582" s="43"/>
      <c r="B582" s="102" t="s">
        <v>75</v>
      </c>
      <c r="C582" s="44" t="s">
        <v>51</v>
      </c>
      <c r="D582" s="37"/>
      <c r="E582" s="30" t="s">
        <v>138</v>
      </c>
      <c r="F582" s="38" t="s">
        <v>145</v>
      </c>
      <c r="G582" s="38" t="s">
        <v>145</v>
      </c>
      <c r="H582" s="38" t="s">
        <v>145</v>
      </c>
      <c r="I582" s="39" t="s">
        <v>110</v>
      </c>
      <c r="J582" s="114">
        <f t="shared" si="30"/>
        <v>100000</v>
      </c>
      <c r="K582" s="82">
        <v>100000</v>
      </c>
      <c r="L582" s="82">
        <f>0</f>
        <v>0</v>
      </c>
      <c r="M582" s="42" t="s">
        <v>737</v>
      </c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5"/>
      <c r="AC582" s="32"/>
      <c r="AD582" s="32"/>
      <c r="AE582" s="36"/>
      <c r="AF582" s="32"/>
      <c r="AG582" s="31"/>
      <c r="AH582" s="31"/>
      <c r="AI582" s="31"/>
      <c r="AJ582" s="31"/>
      <c r="AK582" s="31"/>
      <c r="AL582" s="31"/>
      <c r="AM582" s="31"/>
      <c r="AN582" s="31"/>
      <c r="AO582" s="35"/>
      <c r="AP582" s="33"/>
    </row>
    <row r="583" spans="1:42" s="9" customFormat="1" ht="12.5" x14ac:dyDescent="0.35">
      <c r="A583" s="43"/>
      <c r="B583" s="102" t="s">
        <v>76</v>
      </c>
      <c r="C583" s="44" t="s">
        <v>51</v>
      </c>
      <c r="D583" s="37"/>
      <c r="E583" s="30" t="s">
        <v>141</v>
      </c>
      <c r="F583" s="38" t="s">
        <v>142</v>
      </c>
      <c r="G583" s="38" t="s">
        <v>142</v>
      </c>
      <c r="H583" s="38" t="s">
        <v>142</v>
      </c>
      <c r="I583" s="39" t="s">
        <v>110</v>
      </c>
      <c r="J583" s="114">
        <f t="shared" si="30"/>
        <v>100000</v>
      </c>
      <c r="K583" s="82">
        <v>100000</v>
      </c>
      <c r="L583" s="82">
        <f>0</f>
        <v>0</v>
      </c>
      <c r="M583" s="42" t="s">
        <v>737</v>
      </c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5"/>
      <c r="AC583" s="32"/>
      <c r="AD583" s="32"/>
      <c r="AE583" s="36"/>
      <c r="AF583" s="32"/>
      <c r="AG583" s="31"/>
      <c r="AH583" s="31"/>
      <c r="AI583" s="31"/>
      <c r="AJ583" s="31"/>
      <c r="AK583" s="31"/>
      <c r="AL583" s="31"/>
      <c r="AM583" s="31"/>
      <c r="AN583" s="31"/>
      <c r="AO583" s="35"/>
      <c r="AP583" s="33"/>
    </row>
    <row r="584" spans="1:42" s="9" customFormat="1" ht="20" x14ac:dyDescent="0.35">
      <c r="A584" s="43"/>
      <c r="B584" s="102" t="s">
        <v>77</v>
      </c>
      <c r="C584" s="44" t="s">
        <v>51</v>
      </c>
      <c r="D584" s="37"/>
      <c r="E584" s="30" t="s">
        <v>141</v>
      </c>
      <c r="F584" s="38" t="s">
        <v>142</v>
      </c>
      <c r="G584" s="38" t="s">
        <v>142</v>
      </c>
      <c r="H584" s="38" t="s">
        <v>142</v>
      </c>
      <c r="I584" s="39" t="s">
        <v>110</v>
      </c>
      <c r="J584" s="114">
        <f t="shared" si="30"/>
        <v>80000</v>
      </c>
      <c r="K584" s="82">
        <v>80000</v>
      </c>
      <c r="L584" s="82">
        <f>0</f>
        <v>0</v>
      </c>
      <c r="M584" s="42" t="s">
        <v>737</v>
      </c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5"/>
      <c r="AC584" s="32"/>
      <c r="AD584" s="32"/>
      <c r="AE584" s="36"/>
      <c r="AF584" s="32"/>
      <c r="AG584" s="31"/>
      <c r="AH584" s="31"/>
      <c r="AI584" s="31"/>
      <c r="AJ584" s="31"/>
      <c r="AK584" s="31"/>
      <c r="AL584" s="31"/>
      <c r="AM584" s="31"/>
      <c r="AN584" s="31"/>
      <c r="AO584" s="35"/>
      <c r="AP584" s="33"/>
    </row>
    <row r="585" spans="1:42" s="9" customFormat="1" ht="20" x14ac:dyDescent="0.35">
      <c r="A585" s="43"/>
      <c r="B585" s="102" t="s">
        <v>78</v>
      </c>
      <c r="C585" s="44" t="s">
        <v>51</v>
      </c>
      <c r="D585" s="37"/>
      <c r="E585" s="30" t="s">
        <v>141</v>
      </c>
      <c r="F585" s="38" t="s">
        <v>142</v>
      </c>
      <c r="G585" s="38" t="s">
        <v>142</v>
      </c>
      <c r="H585" s="38" t="s">
        <v>142</v>
      </c>
      <c r="I585" s="39" t="s">
        <v>110</v>
      </c>
      <c r="J585" s="114">
        <f t="shared" si="30"/>
        <v>80000</v>
      </c>
      <c r="K585" s="82">
        <v>80000</v>
      </c>
      <c r="L585" s="82">
        <f>0</f>
        <v>0</v>
      </c>
      <c r="M585" s="42" t="s">
        <v>737</v>
      </c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5"/>
      <c r="AC585" s="32"/>
      <c r="AD585" s="32"/>
      <c r="AE585" s="36"/>
      <c r="AF585" s="32"/>
      <c r="AG585" s="31"/>
      <c r="AH585" s="31"/>
      <c r="AI585" s="31"/>
      <c r="AJ585" s="31"/>
      <c r="AK585" s="31"/>
      <c r="AL585" s="31"/>
      <c r="AM585" s="31"/>
      <c r="AN585" s="31"/>
      <c r="AO585" s="35"/>
      <c r="AP585" s="33"/>
    </row>
    <row r="586" spans="1:42" s="9" customFormat="1" ht="12.5" x14ac:dyDescent="0.35">
      <c r="A586" s="43"/>
      <c r="B586" s="102" t="s">
        <v>203</v>
      </c>
      <c r="C586" s="44" t="s">
        <v>55</v>
      </c>
      <c r="D586" s="37"/>
      <c r="E586" s="30" t="s">
        <v>227</v>
      </c>
      <c r="F586" s="38" t="s">
        <v>228</v>
      </c>
      <c r="G586" s="38" t="s">
        <v>228</v>
      </c>
      <c r="H586" s="38" t="s">
        <v>228</v>
      </c>
      <c r="I586" s="39" t="s">
        <v>110</v>
      </c>
      <c r="J586" s="114">
        <f t="shared" si="30"/>
        <v>304500</v>
      </c>
      <c r="K586" s="82">
        <v>304500</v>
      </c>
      <c r="L586" s="82">
        <f>0</f>
        <v>0</v>
      </c>
      <c r="M586" s="42" t="s">
        <v>688</v>
      </c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5"/>
      <c r="AC586" s="32"/>
      <c r="AD586" s="32"/>
      <c r="AE586" s="36"/>
      <c r="AF586" s="32"/>
      <c r="AG586" s="31"/>
      <c r="AH586" s="31"/>
      <c r="AI586" s="31"/>
      <c r="AJ586" s="31"/>
      <c r="AK586" s="31"/>
      <c r="AL586" s="31"/>
      <c r="AM586" s="31"/>
      <c r="AN586" s="31"/>
      <c r="AO586" s="35"/>
      <c r="AP586" s="33"/>
    </row>
    <row r="587" spans="1:42" s="9" customFormat="1" ht="12.5" x14ac:dyDescent="0.35">
      <c r="A587" s="43"/>
      <c r="B587" s="102" t="s">
        <v>204</v>
      </c>
      <c r="C587" s="44" t="s">
        <v>55</v>
      </c>
      <c r="D587" s="37"/>
      <c r="E587" s="30" t="s">
        <v>148</v>
      </c>
      <c r="F587" s="38" t="s">
        <v>164</v>
      </c>
      <c r="G587" s="38" t="s">
        <v>164</v>
      </c>
      <c r="H587" s="38" t="s">
        <v>164</v>
      </c>
      <c r="I587" s="39" t="s">
        <v>110</v>
      </c>
      <c r="J587" s="114">
        <f t="shared" si="30"/>
        <v>50000</v>
      </c>
      <c r="K587" s="82">
        <v>50000</v>
      </c>
      <c r="L587" s="82">
        <f>0</f>
        <v>0</v>
      </c>
      <c r="M587" s="42" t="s">
        <v>183</v>
      </c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5"/>
      <c r="AC587" s="32"/>
      <c r="AD587" s="32"/>
      <c r="AE587" s="36"/>
      <c r="AF587" s="32"/>
      <c r="AG587" s="31"/>
      <c r="AH587" s="31"/>
      <c r="AI587" s="31"/>
      <c r="AJ587" s="31"/>
      <c r="AK587" s="31"/>
      <c r="AL587" s="31"/>
      <c r="AM587" s="31"/>
      <c r="AN587" s="31"/>
      <c r="AO587" s="35"/>
      <c r="AP587" s="33"/>
    </row>
    <row r="588" spans="1:42" s="9" customFormat="1" ht="12.5" x14ac:dyDescent="0.35">
      <c r="A588" s="43"/>
      <c r="B588" s="112" t="s">
        <v>733</v>
      </c>
      <c r="C588" s="44"/>
      <c r="D588" s="37"/>
      <c r="E588" s="30"/>
      <c r="F588" s="38"/>
      <c r="G588" s="30"/>
      <c r="H588" s="38"/>
      <c r="I588" s="39"/>
      <c r="J588" s="40"/>
      <c r="K588" s="82"/>
      <c r="L588" s="41"/>
      <c r="M588" s="42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5"/>
      <c r="AC588" s="32"/>
      <c r="AD588" s="32"/>
      <c r="AE588" s="36"/>
      <c r="AF588" s="32"/>
      <c r="AG588" s="31"/>
      <c r="AH588" s="31"/>
      <c r="AI588" s="31"/>
      <c r="AJ588" s="31"/>
      <c r="AK588" s="31"/>
      <c r="AL588" s="31"/>
      <c r="AM588" s="31"/>
      <c r="AN588" s="31"/>
      <c r="AO588" s="35"/>
      <c r="AP588" s="33"/>
    </row>
    <row r="589" spans="1:42" s="9" customFormat="1" ht="12.5" x14ac:dyDescent="0.35">
      <c r="A589" s="43"/>
      <c r="B589" s="102" t="s">
        <v>82</v>
      </c>
      <c r="C589" s="44" t="s">
        <v>53</v>
      </c>
      <c r="D589" s="37"/>
      <c r="E589" s="30" t="s">
        <v>149</v>
      </c>
      <c r="F589" s="38" t="s">
        <v>146</v>
      </c>
      <c r="G589" s="38" t="s">
        <v>146</v>
      </c>
      <c r="H589" s="38" t="s">
        <v>146</v>
      </c>
      <c r="I589" s="39" t="s">
        <v>110</v>
      </c>
      <c r="J589" s="114">
        <f t="shared" si="30"/>
        <v>4000</v>
      </c>
      <c r="K589" s="82">
        <v>4000</v>
      </c>
      <c r="L589" s="82">
        <f>0</f>
        <v>0</v>
      </c>
      <c r="M589" s="42" t="s">
        <v>704</v>
      </c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5"/>
      <c r="AC589" s="32"/>
      <c r="AD589" s="32"/>
      <c r="AE589" s="36"/>
      <c r="AF589" s="32"/>
      <c r="AG589" s="31"/>
      <c r="AH589" s="31"/>
      <c r="AI589" s="31"/>
      <c r="AJ589" s="31"/>
      <c r="AK589" s="31"/>
      <c r="AL589" s="31"/>
      <c r="AM589" s="31"/>
      <c r="AN589" s="31"/>
      <c r="AO589" s="35"/>
      <c r="AP589" s="33"/>
    </row>
    <row r="590" spans="1:42" s="9" customFormat="1" ht="40" x14ac:dyDescent="0.35">
      <c r="A590" s="43"/>
      <c r="B590" s="102" t="s">
        <v>84</v>
      </c>
      <c r="C590" s="44" t="s">
        <v>53</v>
      </c>
      <c r="D590" s="37"/>
      <c r="E590" s="86" t="s">
        <v>158</v>
      </c>
      <c r="F590" s="87" t="s">
        <v>159</v>
      </c>
      <c r="G590" s="87" t="s">
        <v>159</v>
      </c>
      <c r="H590" s="87" t="s">
        <v>159</v>
      </c>
      <c r="I590" s="39" t="s">
        <v>110</v>
      </c>
      <c r="J590" s="114">
        <f t="shared" si="30"/>
        <v>25000</v>
      </c>
      <c r="K590" s="82">
        <v>25000</v>
      </c>
      <c r="L590" s="82">
        <f>0</f>
        <v>0</v>
      </c>
      <c r="M590" s="42" t="s">
        <v>517</v>
      </c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5"/>
      <c r="AC590" s="32"/>
      <c r="AD590" s="32"/>
      <c r="AE590" s="36"/>
      <c r="AF590" s="32"/>
      <c r="AG590" s="31"/>
      <c r="AH590" s="31"/>
      <c r="AI590" s="31"/>
      <c r="AJ590" s="31"/>
      <c r="AK590" s="31"/>
      <c r="AL590" s="31"/>
      <c r="AM590" s="31"/>
      <c r="AN590" s="31"/>
      <c r="AO590" s="35"/>
      <c r="AP590" s="33"/>
    </row>
    <row r="591" spans="1:42" s="9" customFormat="1" ht="12.5" x14ac:dyDescent="0.35">
      <c r="A591" s="43"/>
      <c r="B591" s="102" t="s">
        <v>225</v>
      </c>
      <c r="C591" s="44" t="s">
        <v>53</v>
      </c>
      <c r="D591" s="37"/>
      <c r="E591" s="30" t="s">
        <v>148</v>
      </c>
      <c r="F591" s="38" t="s">
        <v>164</v>
      </c>
      <c r="G591" s="38" t="s">
        <v>164</v>
      </c>
      <c r="H591" s="38" t="s">
        <v>164</v>
      </c>
      <c r="I591" s="39" t="s">
        <v>110</v>
      </c>
      <c r="J591" s="114">
        <f t="shared" si="30"/>
        <v>10000</v>
      </c>
      <c r="K591" s="82">
        <v>10000</v>
      </c>
      <c r="L591" s="82">
        <f>0</f>
        <v>0</v>
      </c>
      <c r="M591" s="42" t="s">
        <v>241</v>
      </c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5"/>
      <c r="AC591" s="32"/>
      <c r="AD591" s="32"/>
      <c r="AE591" s="36"/>
      <c r="AF591" s="32"/>
      <c r="AG591" s="31"/>
      <c r="AH591" s="31"/>
      <c r="AI591" s="31"/>
      <c r="AJ591" s="31"/>
      <c r="AK591" s="31"/>
      <c r="AL591" s="31"/>
      <c r="AM591" s="31"/>
      <c r="AN591" s="31"/>
      <c r="AO591" s="35"/>
      <c r="AP591" s="33"/>
    </row>
    <row r="592" spans="1:42" s="9" customFormat="1" ht="12.5" x14ac:dyDescent="0.35">
      <c r="A592" s="43"/>
      <c r="B592" s="112" t="s">
        <v>734</v>
      </c>
      <c r="C592" s="44"/>
      <c r="D592" s="37"/>
      <c r="E592" s="30"/>
      <c r="F592" s="38"/>
      <c r="G592" s="30"/>
      <c r="H592" s="38"/>
      <c r="I592" s="39"/>
      <c r="J592" s="40"/>
      <c r="K592" s="82"/>
      <c r="L592" s="41"/>
      <c r="M592" s="42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5"/>
      <c r="AC592" s="32"/>
      <c r="AD592" s="32"/>
      <c r="AE592" s="36"/>
      <c r="AF592" s="32"/>
      <c r="AG592" s="31"/>
      <c r="AH592" s="31"/>
      <c r="AI592" s="31"/>
      <c r="AJ592" s="31"/>
      <c r="AK592" s="31"/>
      <c r="AL592" s="31"/>
      <c r="AM592" s="31"/>
      <c r="AN592" s="31"/>
      <c r="AO592" s="35"/>
      <c r="AP592" s="33"/>
    </row>
    <row r="593" spans="1:42" s="9" customFormat="1" ht="12.5" x14ac:dyDescent="0.35">
      <c r="A593" s="43"/>
      <c r="B593" s="102" t="s">
        <v>204</v>
      </c>
      <c r="C593" s="44" t="s">
        <v>55</v>
      </c>
      <c r="D593" s="37"/>
      <c r="E593" s="30" t="s">
        <v>148</v>
      </c>
      <c r="F593" s="38" t="s">
        <v>164</v>
      </c>
      <c r="G593" s="38" t="s">
        <v>164</v>
      </c>
      <c r="H593" s="38" t="s">
        <v>164</v>
      </c>
      <c r="I593" s="39" t="s">
        <v>110</v>
      </c>
      <c r="J593" s="114">
        <f t="shared" si="30"/>
        <v>25000</v>
      </c>
      <c r="K593" s="82">
        <v>25000</v>
      </c>
      <c r="L593" s="82">
        <f>0</f>
        <v>0</v>
      </c>
      <c r="M593" s="42" t="s">
        <v>183</v>
      </c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5"/>
      <c r="AC593" s="32"/>
      <c r="AD593" s="32"/>
      <c r="AE593" s="36"/>
      <c r="AF593" s="32"/>
      <c r="AG593" s="31"/>
      <c r="AH593" s="31"/>
      <c r="AI593" s="31"/>
      <c r="AJ593" s="31"/>
      <c r="AK593" s="31"/>
      <c r="AL593" s="31"/>
      <c r="AM593" s="31"/>
      <c r="AN593" s="31"/>
      <c r="AO593" s="35"/>
      <c r="AP593" s="33"/>
    </row>
    <row r="594" spans="1:42" s="9" customFormat="1" ht="12.5" x14ac:dyDescent="0.35">
      <c r="A594" s="43"/>
      <c r="B594" s="112" t="s">
        <v>735</v>
      </c>
      <c r="C594" s="44"/>
      <c r="D594" s="37"/>
      <c r="E594" s="30"/>
      <c r="F594" s="38"/>
      <c r="G594" s="30"/>
      <c r="H594" s="38"/>
      <c r="I594" s="39"/>
      <c r="J594" s="40"/>
      <c r="K594" s="82"/>
      <c r="L594" s="41"/>
      <c r="M594" s="42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5"/>
      <c r="AC594" s="32"/>
      <c r="AD594" s="32"/>
      <c r="AE594" s="36"/>
      <c r="AF594" s="32"/>
      <c r="AG594" s="31"/>
      <c r="AH594" s="31"/>
      <c r="AI594" s="31"/>
      <c r="AJ594" s="31"/>
      <c r="AK594" s="31"/>
      <c r="AL594" s="31"/>
      <c r="AM594" s="31"/>
      <c r="AN594" s="31"/>
      <c r="AO594" s="35"/>
      <c r="AP594" s="33"/>
    </row>
    <row r="595" spans="1:42" s="9" customFormat="1" ht="40" x14ac:dyDescent="0.35">
      <c r="A595" s="43"/>
      <c r="B595" s="102" t="s">
        <v>84</v>
      </c>
      <c r="C595" s="44" t="s">
        <v>53</v>
      </c>
      <c r="D595" s="37"/>
      <c r="E595" s="86" t="s">
        <v>158</v>
      </c>
      <c r="F595" s="87" t="s">
        <v>159</v>
      </c>
      <c r="G595" s="87" t="s">
        <v>159</v>
      </c>
      <c r="H595" s="87" t="s">
        <v>159</v>
      </c>
      <c r="I595" s="39" t="s">
        <v>110</v>
      </c>
      <c r="J595" s="114">
        <f t="shared" si="30"/>
        <v>5000</v>
      </c>
      <c r="K595" s="82">
        <v>5000</v>
      </c>
      <c r="L595" s="82">
        <f>0</f>
        <v>0</v>
      </c>
      <c r="M595" s="42" t="s">
        <v>738</v>
      </c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5"/>
      <c r="AC595" s="32"/>
      <c r="AD595" s="32"/>
      <c r="AE595" s="36"/>
      <c r="AF595" s="32"/>
      <c r="AG595" s="31"/>
      <c r="AH595" s="31"/>
      <c r="AI595" s="31"/>
      <c r="AJ595" s="31"/>
      <c r="AK595" s="31"/>
      <c r="AL595" s="31"/>
      <c r="AM595" s="31"/>
      <c r="AN595" s="31"/>
      <c r="AO595" s="35"/>
      <c r="AP595" s="33"/>
    </row>
    <row r="596" spans="1:42" s="9" customFormat="1" ht="20" x14ac:dyDescent="0.35">
      <c r="A596" s="43"/>
      <c r="B596" s="102" t="s">
        <v>85</v>
      </c>
      <c r="C596" s="44" t="s">
        <v>53</v>
      </c>
      <c r="D596" s="37"/>
      <c r="E596" s="86" t="s">
        <v>160</v>
      </c>
      <c r="F596" s="87" t="s">
        <v>161</v>
      </c>
      <c r="G596" s="87" t="s">
        <v>161</v>
      </c>
      <c r="H596" s="87" t="s">
        <v>161</v>
      </c>
      <c r="I596" s="39" t="s">
        <v>110</v>
      </c>
      <c r="J596" s="114">
        <f t="shared" si="30"/>
        <v>5000</v>
      </c>
      <c r="K596" s="82">
        <v>5000</v>
      </c>
      <c r="L596" s="82">
        <f>0</f>
        <v>0</v>
      </c>
      <c r="M596" s="42" t="s">
        <v>738</v>
      </c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5"/>
      <c r="AC596" s="32"/>
      <c r="AD596" s="32"/>
      <c r="AE596" s="36"/>
      <c r="AF596" s="32"/>
      <c r="AG596" s="31"/>
      <c r="AH596" s="31"/>
      <c r="AI596" s="31"/>
      <c r="AJ596" s="31"/>
      <c r="AK596" s="31"/>
      <c r="AL596" s="31"/>
      <c r="AM596" s="31"/>
      <c r="AN596" s="31"/>
      <c r="AO596" s="35"/>
      <c r="AP596" s="33"/>
    </row>
    <row r="597" spans="1:42" s="9" customFormat="1" ht="12.5" x14ac:dyDescent="0.35">
      <c r="A597" s="43"/>
      <c r="B597" s="102" t="s">
        <v>225</v>
      </c>
      <c r="C597" s="44" t="s">
        <v>53</v>
      </c>
      <c r="D597" s="37"/>
      <c r="E597" s="30" t="s">
        <v>148</v>
      </c>
      <c r="F597" s="38" t="s">
        <v>164</v>
      </c>
      <c r="G597" s="38" t="s">
        <v>164</v>
      </c>
      <c r="H597" s="38" t="s">
        <v>164</v>
      </c>
      <c r="I597" s="39" t="s">
        <v>110</v>
      </c>
      <c r="J597" s="114">
        <f t="shared" si="30"/>
        <v>2000</v>
      </c>
      <c r="K597" s="82">
        <v>2000</v>
      </c>
      <c r="L597" s="82">
        <f>0</f>
        <v>0</v>
      </c>
      <c r="M597" s="42" t="s">
        <v>450</v>
      </c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5"/>
      <c r="AC597" s="32"/>
      <c r="AD597" s="32"/>
      <c r="AE597" s="36"/>
      <c r="AF597" s="32"/>
      <c r="AG597" s="31"/>
      <c r="AH597" s="31"/>
      <c r="AI597" s="31"/>
      <c r="AJ597" s="31"/>
      <c r="AK597" s="31"/>
      <c r="AL597" s="31"/>
      <c r="AM597" s="31"/>
      <c r="AN597" s="31"/>
      <c r="AO597" s="35"/>
      <c r="AP597" s="33"/>
    </row>
    <row r="598" spans="1:42" s="9" customFormat="1" ht="12.5" x14ac:dyDescent="0.35">
      <c r="A598" s="43"/>
      <c r="B598" s="112" t="s">
        <v>736</v>
      </c>
      <c r="C598" s="44"/>
      <c r="D598" s="37"/>
      <c r="E598" s="30"/>
      <c r="F598" s="38"/>
      <c r="G598" s="30"/>
      <c r="H598" s="38"/>
      <c r="I598" s="39"/>
      <c r="J598" s="40"/>
      <c r="K598" s="82"/>
      <c r="L598" s="41"/>
      <c r="M598" s="42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5"/>
      <c r="AC598" s="32"/>
      <c r="AD598" s="32"/>
      <c r="AE598" s="36"/>
      <c r="AF598" s="32"/>
      <c r="AG598" s="31"/>
      <c r="AH598" s="31"/>
      <c r="AI598" s="31"/>
      <c r="AJ598" s="31"/>
      <c r="AK598" s="31"/>
      <c r="AL598" s="31"/>
      <c r="AM598" s="31"/>
      <c r="AN598" s="31"/>
      <c r="AO598" s="35"/>
      <c r="AP598" s="33"/>
    </row>
    <row r="599" spans="1:42" s="9" customFormat="1" ht="12.5" x14ac:dyDescent="0.35">
      <c r="A599" s="43"/>
      <c r="B599" s="102" t="s">
        <v>82</v>
      </c>
      <c r="C599" s="44" t="s">
        <v>53</v>
      </c>
      <c r="D599" s="37"/>
      <c r="E599" s="30" t="s">
        <v>149</v>
      </c>
      <c r="F599" s="38" t="s">
        <v>146</v>
      </c>
      <c r="G599" s="38" t="s">
        <v>146</v>
      </c>
      <c r="H599" s="38" t="s">
        <v>146</v>
      </c>
      <c r="I599" s="39" t="s">
        <v>110</v>
      </c>
      <c r="J599" s="114">
        <f t="shared" si="30"/>
        <v>4000</v>
      </c>
      <c r="K599" s="82">
        <v>4000</v>
      </c>
      <c r="L599" s="82">
        <f>0</f>
        <v>0</v>
      </c>
      <c r="M599" s="42" t="s">
        <v>513</v>
      </c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5"/>
      <c r="AC599" s="32"/>
      <c r="AD599" s="32"/>
      <c r="AE599" s="36"/>
      <c r="AF599" s="32"/>
      <c r="AG599" s="31"/>
      <c r="AH599" s="31"/>
      <c r="AI599" s="31"/>
      <c r="AJ599" s="31"/>
      <c r="AK599" s="31"/>
      <c r="AL599" s="31"/>
      <c r="AM599" s="31"/>
      <c r="AN599" s="31"/>
      <c r="AO599" s="35"/>
      <c r="AP599" s="33"/>
    </row>
    <row r="600" spans="1:42" s="9" customFormat="1" ht="40" x14ac:dyDescent="0.35">
      <c r="A600" s="43"/>
      <c r="B600" s="102" t="s">
        <v>84</v>
      </c>
      <c r="C600" s="44" t="s">
        <v>53</v>
      </c>
      <c r="D600" s="37"/>
      <c r="E600" s="86" t="s">
        <v>158</v>
      </c>
      <c r="F600" s="87" t="s">
        <v>159</v>
      </c>
      <c r="G600" s="87" t="s">
        <v>159</v>
      </c>
      <c r="H600" s="87" t="s">
        <v>159</v>
      </c>
      <c r="I600" s="39" t="s">
        <v>110</v>
      </c>
      <c r="J600" s="114">
        <f t="shared" si="30"/>
        <v>20000</v>
      </c>
      <c r="K600" s="82">
        <v>20000</v>
      </c>
      <c r="L600" s="82">
        <f>0</f>
        <v>0</v>
      </c>
      <c r="M600" s="42" t="s">
        <v>738</v>
      </c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5"/>
      <c r="AC600" s="32"/>
      <c r="AD600" s="32"/>
      <c r="AE600" s="36"/>
      <c r="AF600" s="32"/>
      <c r="AG600" s="31"/>
      <c r="AH600" s="31"/>
      <c r="AI600" s="31"/>
      <c r="AJ600" s="31"/>
      <c r="AK600" s="31"/>
      <c r="AL600" s="31"/>
      <c r="AM600" s="31"/>
      <c r="AN600" s="31"/>
      <c r="AO600" s="35"/>
      <c r="AP600" s="33"/>
    </row>
    <row r="601" spans="1:42" s="9" customFormat="1" ht="20" x14ac:dyDescent="0.35">
      <c r="A601" s="43"/>
      <c r="B601" s="102" t="s">
        <v>85</v>
      </c>
      <c r="C601" s="44" t="s">
        <v>53</v>
      </c>
      <c r="D601" s="37"/>
      <c r="E601" s="86" t="s">
        <v>160</v>
      </c>
      <c r="F601" s="87" t="s">
        <v>161</v>
      </c>
      <c r="G601" s="87" t="s">
        <v>161</v>
      </c>
      <c r="H601" s="87" t="s">
        <v>161</v>
      </c>
      <c r="I601" s="39" t="s">
        <v>110</v>
      </c>
      <c r="J601" s="114">
        <f t="shared" si="30"/>
        <v>20000</v>
      </c>
      <c r="K601" s="82">
        <v>20000</v>
      </c>
      <c r="L601" s="82">
        <f>0</f>
        <v>0</v>
      </c>
      <c r="M601" s="42" t="s">
        <v>738</v>
      </c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5"/>
      <c r="AC601" s="32"/>
      <c r="AD601" s="32"/>
      <c r="AE601" s="36"/>
      <c r="AF601" s="32"/>
      <c r="AG601" s="31"/>
      <c r="AH601" s="31"/>
      <c r="AI601" s="31"/>
      <c r="AJ601" s="31"/>
      <c r="AK601" s="31"/>
      <c r="AL601" s="31"/>
      <c r="AM601" s="31"/>
      <c r="AN601" s="31"/>
      <c r="AO601" s="35"/>
      <c r="AP601" s="33"/>
    </row>
    <row r="602" spans="1:42" s="9" customFormat="1" ht="12.5" x14ac:dyDescent="0.35">
      <c r="A602" s="43"/>
      <c r="B602" s="102" t="s">
        <v>225</v>
      </c>
      <c r="C602" s="44" t="s">
        <v>53</v>
      </c>
      <c r="D602" s="37"/>
      <c r="E602" s="30" t="s">
        <v>148</v>
      </c>
      <c r="F602" s="38" t="s">
        <v>164</v>
      </c>
      <c r="G602" s="38" t="s">
        <v>164</v>
      </c>
      <c r="H602" s="38" t="s">
        <v>164</v>
      </c>
      <c r="I602" s="39" t="s">
        <v>110</v>
      </c>
      <c r="J602" s="114">
        <f t="shared" si="30"/>
        <v>8000</v>
      </c>
      <c r="K602" s="82">
        <v>8000</v>
      </c>
      <c r="L602" s="82">
        <f>0</f>
        <v>0</v>
      </c>
      <c r="M602" s="42" t="s">
        <v>450</v>
      </c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5"/>
      <c r="AC602" s="32"/>
      <c r="AD602" s="32"/>
      <c r="AE602" s="36"/>
      <c r="AF602" s="32"/>
      <c r="AG602" s="31"/>
      <c r="AH602" s="31"/>
      <c r="AI602" s="31"/>
      <c r="AJ602" s="31"/>
      <c r="AK602" s="31"/>
      <c r="AL602" s="31"/>
      <c r="AM602" s="31"/>
      <c r="AN602" s="31"/>
      <c r="AO602" s="35"/>
      <c r="AP602" s="33"/>
    </row>
    <row r="603" spans="1:42" s="9" customFormat="1" ht="21" x14ac:dyDescent="0.35">
      <c r="A603" s="94" t="s">
        <v>723</v>
      </c>
      <c r="B603" s="100" t="s">
        <v>741</v>
      </c>
      <c r="C603" s="100" t="s">
        <v>48</v>
      </c>
      <c r="D603" s="93" t="s">
        <v>37</v>
      </c>
      <c r="E603" s="96"/>
      <c r="F603" s="96"/>
      <c r="G603" s="96"/>
      <c r="H603" s="96"/>
      <c r="I603" s="98"/>
      <c r="J603" s="103">
        <f>SUM(J604)</f>
        <v>135000</v>
      </c>
      <c r="K603" s="103">
        <f t="shared" ref="K603:L603" si="31">SUM(K604)</f>
        <v>135000</v>
      </c>
      <c r="L603" s="103">
        <f t="shared" si="31"/>
        <v>0</v>
      </c>
      <c r="M603" s="99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5"/>
      <c r="AC603" s="32"/>
      <c r="AD603" s="32"/>
      <c r="AE603" s="36"/>
      <c r="AF603" s="32"/>
      <c r="AG603" s="31"/>
      <c r="AH603" s="31"/>
      <c r="AI603" s="31"/>
      <c r="AJ603" s="31"/>
      <c r="AK603" s="31"/>
      <c r="AL603" s="31"/>
      <c r="AM603" s="31"/>
      <c r="AN603" s="31"/>
      <c r="AO603" s="35"/>
      <c r="AP603" s="33"/>
    </row>
    <row r="604" spans="1:42" s="9" customFormat="1" ht="20" x14ac:dyDescent="0.35">
      <c r="A604" s="43"/>
      <c r="B604" s="101" t="s">
        <v>190</v>
      </c>
      <c r="C604" s="44" t="s">
        <v>49</v>
      </c>
      <c r="D604" s="37"/>
      <c r="E604" s="86" t="s">
        <v>216</v>
      </c>
      <c r="F604" s="86" t="s">
        <v>217</v>
      </c>
      <c r="G604" s="86" t="s">
        <v>217</v>
      </c>
      <c r="H604" s="86" t="s">
        <v>217</v>
      </c>
      <c r="I604" s="39" t="s">
        <v>110</v>
      </c>
      <c r="J604" s="114">
        <f t="shared" si="30"/>
        <v>135000</v>
      </c>
      <c r="K604" s="82">
        <v>135000</v>
      </c>
      <c r="L604" s="82">
        <f>0</f>
        <v>0</v>
      </c>
      <c r="M604" s="42" t="s">
        <v>183</v>
      </c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5"/>
      <c r="AC604" s="32"/>
      <c r="AD604" s="32"/>
      <c r="AE604" s="36"/>
      <c r="AF604" s="32"/>
      <c r="AG604" s="31"/>
      <c r="AH604" s="31"/>
      <c r="AI604" s="31"/>
      <c r="AJ604" s="31"/>
      <c r="AK604" s="31"/>
      <c r="AL604" s="31"/>
      <c r="AM604" s="31"/>
      <c r="AN604" s="31"/>
      <c r="AO604" s="35"/>
      <c r="AP604" s="33"/>
    </row>
    <row r="605" spans="1:42" s="9" customFormat="1" ht="21" x14ac:dyDescent="0.35">
      <c r="A605" s="94" t="s">
        <v>742</v>
      </c>
      <c r="B605" s="100" t="s">
        <v>743</v>
      </c>
      <c r="C605" s="100" t="s">
        <v>48</v>
      </c>
      <c r="D605" s="93" t="s">
        <v>37</v>
      </c>
      <c r="E605" s="96"/>
      <c r="F605" s="96"/>
      <c r="G605" s="96"/>
      <c r="H605" s="96"/>
      <c r="I605" s="98"/>
      <c r="J605" s="103">
        <f>SUM(J606)</f>
        <v>132000</v>
      </c>
      <c r="K605" s="103">
        <f t="shared" ref="K605" si="32">SUM(K606)</f>
        <v>132000</v>
      </c>
      <c r="L605" s="103">
        <f t="shared" ref="L605" si="33">SUM(L606)</f>
        <v>0</v>
      </c>
      <c r="M605" s="99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5"/>
      <c r="AC605" s="32"/>
      <c r="AD605" s="32"/>
      <c r="AE605" s="36"/>
      <c r="AF605" s="32"/>
      <c r="AG605" s="31"/>
      <c r="AH605" s="31"/>
      <c r="AI605" s="31"/>
      <c r="AJ605" s="31"/>
      <c r="AK605" s="31"/>
      <c r="AL605" s="31"/>
      <c r="AM605" s="31"/>
      <c r="AN605" s="31"/>
      <c r="AO605" s="35"/>
      <c r="AP605" s="33"/>
    </row>
    <row r="606" spans="1:42" s="9" customFormat="1" ht="12.5" x14ac:dyDescent="0.35">
      <c r="A606" s="43"/>
      <c r="B606" s="101" t="s">
        <v>744</v>
      </c>
      <c r="C606" s="44" t="s">
        <v>55</v>
      </c>
      <c r="D606" s="37"/>
      <c r="E606" s="30" t="s">
        <v>171</v>
      </c>
      <c r="F606" s="30" t="s">
        <v>171</v>
      </c>
      <c r="G606" s="30" t="s">
        <v>171</v>
      </c>
      <c r="H606" s="30" t="s">
        <v>171</v>
      </c>
      <c r="I606" s="39" t="s">
        <v>110</v>
      </c>
      <c r="J606" s="114">
        <f t="shared" si="30"/>
        <v>132000</v>
      </c>
      <c r="K606" s="82">
        <v>132000</v>
      </c>
      <c r="L606" s="82">
        <f>0</f>
        <v>0</v>
      </c>
      <c r="M606" s="42" t="s">
        <v>745</v>
      </c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5"/>
      <c r="AC606" s="32"/>
      <c r="AD606" s="32"/>
      <c r="AE606" s="36"/>
      <c r="AF606" s="32"/>
      <c r="AG606" s="31"/>
      <c r="AH606" s="31"/>
      <c r="AI606" s="31"/>
      <c r="AJ606" s="31"/>
      <c r="AK606" s="31"/>
      <c r="AL606" s="31"/>
      <c r="AM606" s="31"/>
      <c r="AN606" s="31"/>
      <c r="AO606" s="35"/>
      <c r="AP606" s="33"/>
    </row>
    <row r="607" spans="1:42" s="9" customFormat="1" ht="21" x14ac:dyDescent="0.35">
      <c r="A607" s="94" t="s">
        <v>742</v>
      </c>
      <c r="B607" s="100" t="s">
        <v>746</v>
      </c>
      <c r="C607" s="100" t="s">
        <v>48</v>
      </c>
      <c r="D607" s="93" t="s">
        <v>37</v>
      </c>
      <c r="E607" s="96"/>
      <c r="F607" s="96"/>
      <c r="G607" s="96"/>
      <c r="H607" s="96"/>
      <c r="I607" s="98"/>
      <c r="J607" s="103">
        <f>SUM(J608:J610)</f>
        <v>130000</v>
      </c>
      <c r="K607" s="103">
        <f t="shared" ref="K607:L607" si="34">SUM(K608:K610)</f>
        <v>130000</v>
      </c>
      <c r="L607" s="103">
        <f t="shared" si="34"/>
        <v>0</v>
      </c>
      <c r="M607" s="99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5"/>
      <c r="AC607" s="32"/>
      <c r="AD607" s="32"/>
      <c r="AE607" s="36"/>
      <c r="AF607" s="32"/>
      <c r="AG607" s="31"/>
      <c r="AH607" s="31"/>
      <c r="AI607" s="31"/>
      <c r="AJ607" s="31"/>
      <c r="AK607" s="31"/>
      <c r="AL607" s="31"/>
      <c r="AM607" s="31"/>
      <c r="AN607" s="31"/>
      <c r="AO607" s="35"/>
      <c r="AP607" s="33"/>
    </row>
    <row r="608" spans="1:42" s="9" customFormat="1" ht="20" x14ac:dyDescent="0.35">
      <c r="A608" s="43"/>
      <c r="B608" s="102" t="s">
        <v>199</v>
      </c>
      <c r="C608" s="44" t="s">
        <v>53</v>
      </c>
      <c r="D608" s="37"/>
      <c r="E608" s="30" t="s">
        <v>148</v>
      </c>
      <c r="F608" s="38" t="s">
        <v>164</v>
      </c>
      <c r="G608" s="38" t="s">
        <v>164</v>
      </c>
      <c r="H608" s="38" t="s">
        <v>164</v>
      </c>
      <c r="I608" s="39" t="s">
        <v>110</v>
      </c>
      <c r="J608" s="114">
        <f t="shared" si="30"/>
        <v>50000</v>
      </c>
      <c r="K608" s="82">
        <v>50000</v>
      </c>
      <c r="L608" s="82">
        <f>0</f>
        <v>0</v>
      </c>
      <c r="M608" s="42" t="s">
        <v>183</v>
      </c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5"/>
      <c r="AC608" s="32"/>
      <c r="AD608" s="32"/>
      <c r="AE608" s="36"/>
      <c r="AF608" s="32"/>
      <c r="AG608" s="31"/>
      <c r="AH608" s="31"/>
      <c r="AI608" s="31"/>
      <c r="AJ608" s="31"/>
      <c r="AK608" s="31"/>
      <c r="AL608" s="31"/>
      <c r="AM608" s="31"/>
      <c r="AN608" s="31"/>
      <c r="AO608" s="35"/>
      <c r="AP608" s="33"/>
    </row>
    <row r="609" spans="1:42" s="9" customFormat="1" ht="12.5" x14ac:dyDescent="0.35">
      <c r="A609" s="43"/>
      <c r="B609" s="102" t="s">
        <v>202</v>
      </c>
      <c r="C609" s="44" t="s">
        <v>54</v>
      </c>
      <c r="D609" s="37"/>
      <c r="E609" s="30" t="s">
        <v>221</v>
      </c>
      <c r="F609" s="38" t="s">
        <v>226</v>
      </c>
      <c r="G609" s="38" t="s">
        <v>226</v>
      </c>
      <c r="H609" s="38" t="s">
        <v>226</v>
      </c>
      <c r="I609" s="39" t="s">
        <v>111</v>
      </c>
      <c r="J609" s="114">
        <f t="shared" si="30"/>
        <v>50000</v>
      </c>
      <c r="K609" s="82">
        <v>50000</v>
      </c>
      <c r="L609" s="82">
        <f>0</f>
        <v>0</v>
      </c>
      <c r="M609" s="42" t="s">
        <v>183</v>
      </c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5"/>
      <c r="AC609" s="32"/>
      <c r="AD609" s="32"/>
      <c r="AE609" s="36"/>
      <c r="AF609" s="32"/>
      <c r="AG609" s="31"/>
      <c r="AH609" s="31"/>
      <c r="AI609" s="31"/>
      <c r="AJ609" s="31"/>
      <c r="AK609" s="31"/>
      <c r="AL609" s="31"/>
      <c r="AM609" s="31"/>
      <c r="AN609" s="31"/>
      <c r="AO609" s="35"/>
      <c r="AP609" s="33"/>
    </row>
    <row r="610" spans="1:42" s="9" customFormat="1" ht="12.5" x14ac:dyDescent="0.35">
      <c r="A610" s="43"/>
      <c r="B610" s="102" t="s">
        <v>94</v>
      </c>
      <c r="C610" s="44" t="s">
        <v>55</v>
      </c>
      <c r="D610" s="37"/>
      <c r="E610" s="30" t="s">
        <v>142</v>
      </c>
      <c r="F610" s="38" t="s">
        <v>144</v>
      </c>
      <c r="G610" s="38" t="s">
        <v>144</v>
      </c>
      <c r="H610" s="38" t="s">
        <v>144</v>
      </c>
      <c r="I610" s="39" t="s">
        <v>110</v>
      </c>
      <c r="J610" s="114">
        <f t="shared" ref="J610:J633" si="35">K610+L610</f>
        <v>30000</v>
      </c>
      <c r="K610" s="82">
        <v>30000</v>
      </c>
      <c r="L610" s="82">
        <f>0</f>
        <v>0</v>
      </c>
      <c r="M610" s="42" t="s">
        <v>688</v>
      </c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5"/>
      <c r="AC610" s="32"/>
      <c r="AD610" s="32"/>
      <c r="AE610" s="36"/>
      <c r="AF610" s="32"/>
      <c r="AG610" s="31"/>
      <c r="AH610" s="31"/>
      <c r="AI610" s="31"/>
      <c r="AJ610" s="31"/>
      <c r="AK610" s="31"/>
      <c r="AL610" s="31"/>
      <c r="AM610" s="31"/>
      <c r="AN610" s="31"/>
      <c r="AO610" s="35"/>
      <c r="AP610" s="33"/>
    </row>
    <row r="611" spans="1:42" s="9" customFormat="1" ht="21" x14ac:dyDescent="0.35">
      <c r="A611" s="94" t="s">
        <v>747</v>
      </c>
      <c r="B611" s="100" t="s">
        <v>748</v>
      </c>
      <c r="C611" s="100" t="s">
        <v>48</v>
      </c>
      <c r="D611" s="93" t="s">
        <v>37</v>
      </c>
      <c r="E611" s="96"/>
      <c r="F611" s="96"/>
      <c r="G611" s="96"/>
      <c r="H611" s="96"/>
      <c r="I611" s="98"/>
      <c r="J611" s="103">
        <f>SUM(J612:J613)</f>
        <v>17340</v>
      </c>
      <c r="K611" s="103">
        <f t="shared" ref="K611:L611" si="36">SUM(K612:K613)</f>
        <v>17340</v>
      </c>
      <c r="L611" s="103">
        <f t="shared" si="36"/>
        <v>0</v>
      </c>
      <c r="M611" s="99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5"/>
      <c r="AC611" s="32"/>
      <c r="AD611" s="32"/>
      <c r="AE611" s="36"/>
      <c r="AF611" s="32"/>
      <c r="AG611" s="31"/>
      <c r="AH611" s="31"/>
      <c r="AI611" s="31"/>
      <c r="AJ611" s="31"/>
      <c r="AK611" s="31"/>
      <c r="AL611" s="31"/>
      <c r="AM611" s="31"/>
      <c r="AN611" s="31"/>
      <c r="AO611" s="35"/>
      <c r="AP611" s="33"/>
    </row>
    <row r="612" spans="1:42" s="9" customFormat="1" ht="20" x14ac:dyDescent="0.35">
      <c r="A612" s="43"/>
      <c r="B612" s="102" t="s">
        <v>697</v>
      </c>
      <c r="C612" s="44" t="s">
        <v>49</v>
      </c>
      <c r="D612" s="37"/>
      <c r="E612" s="30" t="s">
        <v>141</v>
      </c>
      <c r="F612" s="38" t="s">
        <v>142</v>
      </c>
      <c r="G612" s="38" t="s">
        <v>142</v>
      </c>
      <c r="H612" s="38" t="s">
        <v>142</v>
      </c>
      <c r="I612" s="39" t="s">
        <v>110</v>
      </c>
      <c r="J612" s="114">
        <f t="shared" si="35"/>
        <v>15000</v>
      </c>
      <c r="K612" s="82">
        <v>15000</v>
      </c>
      <c r="L612" s="82">
        <f>0</f>
        <v>0</v>
      </c>
      <c r="M612" s="42" t="s">
        <v>183</v>
      </c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5"/>
      <c r="AC612" s="32"/>
      <c r="AD612" s="32"/>
      <c r="AE612" s="36"/>
      <c r="AF612" s="32"/>
      <c r="AG612" s="31"/>
      <c r="AH612" s="31"/>
      <c r="AI612" s="31"/>
      <c r="AJ612" s="31"/>
      <c r="AK612" s="31"/>
      <c r="AL612" s="31"/>
      <c r="AM612" s="31"/>
      <c r="AN612" s="31"/>
      <c r="AO612" s="35"/>
      <c r="AP612" s="33"/>
    </row>
    <row r="613" spans="1:42" s="9" customFormat="1" ht="12.5" x14ac:dyDescent="0.35">
      <c r="A613" s="43"/>
      <c r="B613" s="102" t="s">
        <v>749</v>
      </c>
      <c r="C613" s="44" t="s">
        <v>55</v>
      </c>
      <c r="D613" s="37"/>
      <c r="E613" s="30" t="s">
        <v>138</v>
      </c>
      <c r="F613" s="38" t="s">
        <v>141</v>
      </c>
      <c r="G613" s="38" t="s">
        <v>141</v>
      </c>
      <c r="H613" s="38" t="s">
        <v>141</v>
      </c>
      <c r="I613" s="39" t="s">
        <v>110</v>
      </c>
      <c r="J613" s="114">
        <f t="shared" si="35"/>
        <v>2340</v>
      </c>
      <c r="K613" s="82">
        <v>2340</v>
      </c>
      <c r="L613" s="82">
        <f>0</f>
        <v>0</v>
      </c>
      <c r="M613" s="42" t="s">
        <v>750</v>
      </c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5"/>
      <c r="AC613" s="32"/>
      <c r="AD613" s="32"/>
      <c r="AE613" s="36"/>
      <c r="AF613" s="32"/>
      <c r="AG613" s="31"/>
      <c r="AH613" s="31"/>
      <c r="AI613" s="31"/>
      <c r="AJ613" s="31"/>
      <c r="AK613" s="31"/>
      <c r="AL613" s="31"/>
      <c r="AM613" s="31"/>
      <c r="AN613" s="31"/>
      <c r="AO613" s="35"/>
      <c r="AP613" s="33"/>
    </row>
    <row r="614" spans="1:42" s="9" customFormat="1" ht="21" x14ac:dyDescent="0.35">
      <c r="A614" s="94" t="s">
        <v>751</v>
      </c>
      <c r="B614" s="100" t="s">
        <v>752</v>
      </c>
      <c r="C614" s="100" t="s">
        <v>48</v>
      </c>
      <c r="D614" s="93" t="s">
        <v>35</v>
      </c>
      <c r="E614" s="96"/>
      <c r="F614" s="96"/>
      <c r="G614" s="96"/>
      <c r="H614" s="96"/>
      <c r="I614" s="98"/>
      <c r="J614" s="103">
        <f>SUM(J615:J621)</f>
        <v>1000755</v>
      </c>
      <c r="K614" s="103">
        <f t="shared" ref="K614:L614" si="37">SUM(K615:K621)</f>
        <v>1000755</v>
      </c>
      <c r="L614" s="103">
        <f t="shared" si="37"/>
        <v>0</v>
      </c>
      <c r="M614" s="99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5"/>
      <c r="AC614" s="32"/>
      <c r="AD614" s="32"/>
      <c r="AE614" s="36"/>
      <c r="AF614" s="32"/>
      <c r="AG614" s="31"/>
      <c r="AH614" s="31"/>
      <c r="AI614" s="31"/>
      <c r="AJ614" s="31"/>
      <c r="AK614" s="31"/>
      <c r="AL614" s="31"/>
      <c r="AM614" s="31"/>
      <c r="AN614" s="31"/>
      <c r="AO614" s="35"/>
      <c r="AP614" s="33"/>
    </row>
    <row r="615" spans="1:42" s="9" customFormat="1" ht="12.5" x14ac:dyDescent="0.35">
      <c r="A615" s="43"/>
      <c r="B615" s="44" t="s">
        <v>759</v>
      </c>
      <c r="C615" s="44" t="s">
        <v>50</v>
      </c>
      <c r="D615" s="37"/>
      <c r="E615" s="30" t="s">
        <v>554</v>
      </c>
      <c r="F615" s="38" t="s">
        <v>554</v>
      </c>
      <c r="G615" s="30" t="s">
        <v>554</v>
      </c>
      <c r="H615" s="38" t="s">
        <v>554</v>
      </c>
      <c r="I615" s="39" t="s">
        <v>110</v>
      </c>
      <c r="J615" s="114">
        <f t="shared" si="35"/>
        <v>32000</v>
      </c>
      <c r="K615" s="82">
        <v>32000</v>
      </c>
      <c r="L615" s="82">
        <f>0</f>
        <v>0</v>
      </c>
      <c r="M615" s="42" t="s">
        <v>753</v>
      </c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5"/>
      <c r="AC615" s="32"/>
      <c r="AD615" s="32"/>
      <c r="AE615" s="36"/>
      <c r="AF615" s="32"/>
      <c r="AG615" s="31"/>
      <c r="AH615" s="31"/>
      <c r="AI615" s="31"/>
      <c r="AJ615" s="31"/>
      <c r="AK615" s="31"/>
      <c r="AL615" s="31"/>
      <c r="AM615" s="31"/>
      <c r="AN615" s="31"/>
      <c r="AO615" s="35"/>
      <c r="AP615" s="33"/>
    </row>
    <row r="616" spans="1:42" s="9" customFormat="1" ht="12.5" x14ac:dyDescent="0.35">
      <c r="A616" s="43"/>
      <c r="B616" s="44" t="s">
        <v>760</v>
      </c>
      <c r="C616" s="44" t="s">
        <v>52</v>
      </c>
      <c r="D616" s="37"/>
      <c r="E616" s="30" t="s">
        <v>554</v>
      </c>
      <c r="F616" s="38" t="s">
        <v>554</v>
      </c>
      <c r="G616" s="30" t="s">
        <v>554</v>
      </c>
      <c r="H616" s="38" t="s">
        <v>554</v>
      </c>
      <c r="I616" s="39" t="s">
        <v>110</v>
      </c>
      <c r="J616" s="114">
        <f t="shared" si="35"/>
        <v>10000</v>
      </c>
      <c r="K616" s="82">
        <v>10000</v>
      </c>
      <c r="L616" s="82">
        <f>0</f>
        <v>0</v>
      </c>
      <c r="M616" s="42" t="s">
        <v>183</v>
      </c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5"/>
      <c r="AC616" s="32"/>
      <c r="AD616" s="32"/>
      <c r="AE616" s="36"/>
      <c r="AF616" s="32"/>
      <c r="AG616" s="31"/>
      <c r="AH616" s="31"/>
      <c r="AI616" s="31"/>
      <c r="AJ616" s="31"/>
      <c r="AK616" s="31"/>
      <c r="AL616" s="31"/>
      <c r="AM616" s="31"/>
      <c r="AN616" s="31"/>
      <c r="AO616" s="35"/>
      <c r="AP616" s="33"/>
    </row>
    <row r="617" spans="1:42" s="9" customFormat="1" ht="12.5" x14ac:dyDescent="0.35">
      <c r="A617" s="43"/>
      <c r="B617" s="44" t="s">
        <v>761</v>
      </c>
      <c r="C617" s="44" t="s">
        <v>49</v>
      </c>
      <c r="D617" s="37"/>
      <c r="E617" s="30" t="s">
        <v>554</v>
      </c>
      <c r="F617" s="38" t="s">
        <v>554</v>
      </c>
      <c r="G617" s="30" t="s">
        <v>554</v>
      </c>
      <c r="H617" s="38" t="s">
        <v>554</v>
      </c>
      <c r="I617" s="39" t="s">
        <v>110</v>
      </c>
      <c r="J617" s="114">
        <f t="shared" si="35"/>
        <v>140716</v>
      </c>
      <c r="K617" s="82">
        <v>140716</v>
      </c>
      <c r="L617" s="82">
        <f>0</f>
        <v>0</v>
      </c>
      <c r="M617" s="42" t="s">
        <v>754</v>
      </c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5"/>
      <c r="AC617" s="32"/>
      <c r="AD617" s="32"/>
      <c r="AE617" s="36"/>
      <c r="AF617" s="32"/>
      <c r="AG617" s="31"/>
      <c r="AH617" s="31"/>
      <c r="AI617" s="31"/>
      <c r="AJ617" s="31"/>
      <c r="AK617" s="31"/>
      <c r="AL617" s="31"/>
      <c r="AM617" s="31"/>
      <c r="AN617" s="31"/>
      <c r="AO617" s="35"/>
      <c r="AP617" s="33"/>
    </row>
    <row r="618" spans="1:42" s="9" customFormat="1" ht="12.5" x14ac:dyDescent="0.35">
      <c r="A618" s="43"/>
      <c r="B618" s="44" t="s">
        <v>762</v>
      </c>
      <c r="C618" s="44" t="s">
        <v>51</v>
      </c>
      <c r="D618" s="37"/>
      <c r="E618" s="30" t="s">
        <v>554</v>
      </c>
      <c r="F618" s="38" t="s">
        <v>554</v>
      </c>
      <c r="G618" s="30" t="s">
        <v>554</v>
      </c>
      <c r="H618" s="38" t="s">
        <v>554</v>
      </c>
      <c r="I618" s="39" t="s">
        <v>110</v>
      </c>
      <c r="J618" s="114">
        <f t="shared" si="35"/>
        <v>156184</v>
      </c>
      <c r="K618" s="82">
        <v>156184</v>
      </c>
      <c r="L618" s="82">
        <f>0</f>
        <v>0</v>
      </c>
      <c r="M618" s="42" t="s">
        <v>755</v>
      </c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5"/>
      <c r="AC618" s="32"/>
      <c r="AD618" s="32"/>
      <c r="AE618" s="36"/>
      <c r="AF618" s="32"/>
      <c r="AG618" s="31"/>
      <c r="AH618" s="31"/>
      <c r="AI618" s="31"/>
      <c r="AJ618" s="31"/>
      <c r="AK618" s="31"/>
      <c r="AL618" s="31"/>
      <c r="AM618" s="31"/>
      <c r="AN618" s="31"/>
      <c r="AO618" s="35"/>
      <c r="AP618" s="33"/>
    </row>
    <row r="619" spans="1:42" s="9" customFormat="1" ht="12.5" x14ac:dyDescent="0.35">
      <c r="A619" s="43"/>
      <c r="B619" s="44" t="s">
        <v>763</v>
      </c>
      <c r="C619" s="44" t="s">
        <v>55</v>
      </c>
      <c r="D619" s="37"/>
      <c r="E619" s="30" t="s">
        <v>554</v>
      </c>
      <c r="F619" s="38" t="s">
        <v>554</v>
      </c>
      <c r="G619" s="30" t="s">
        <v>554</v>
      </c>
      <c r="H619" s="38" t="s">
        <v>554</v>
      </c>
      <c r="I619" s="39" t="s">
        <v>110</v>
      </c>
      <c r="J619" s="114">
        <f t="shared" si="35"/>
        <v>395955</v>
      </c>
      <c r="K619" s="82">
        <v>395955</v>
      </c>
      <c r="L619" s="82">
        <f>0</f>
        <v>0</v>
      </c>
      <c r="M619" s="42" t="s">
        <v>756</v>
      </c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5"/>
      <c r="AC619" s="32"/>
      <c r="AD619" s="32"/>
      <c r="AE619" s="36"/>
      <c r="AF619" s="32"/>
      <c r="AG619" s="31"/>
      <c r="AH619" s="31"/>
      <c r="AI619" s="31"/>
      <c r="AJ619" s="31"/>
      <c r="AK619" s="31"/>
      <c r="AL619" s="31"/>
      <c r="AM619" s="31"/>
      <c r="AN619" s="31"/>
      <c r="AO619" s="35"/>
      <c r="AP619" s="33"/>
    </row>
    <row r="620" spans="1:42" s="9" customFormat="1" ht="12.5" x14ac:dyDescent="0.35">
      <c r="A620" s="43"/>
      <c r="B620" s="44" t="s">
        <v>764</v>
      </c>
      <c r="C620" s="44" t="s">
        <v>53</v>
      </c>
      <c r="D620" s="37"/>
      <c r="E620" s="30" t="s">
        <v>554</v>
      </c>
      <c r="F620" s="38" t="s">
        <v>554</v>
      </c>
      <c r="G620" s="30" t="s">
        <v>554</v>
      </c>
      <c r="H620" s="38" t="s">
        <v>554</v>
      </c>
      <c r="I620" s="39" t="s">
        <v>110</v>
      </c>
      <c r="J620" s="114">
        <f t="shared" si="35"/>
        <v>129700</v>
      </c>
      <c r="K620" s="82">
        <v>129700</v>
      </c>
      <c r="L620" s="82">
        <f>0</f>
        <v>0</v>
      </c>
      <c r="M620" s="42" t="s">
        <v>757</v>
      </c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5"/>
      <c r="AC620" s="32"/>
      <c r="AD620" s="32"/>
      <c r="AE620" s="36"/>
      <c r="AF620" s="32"/>
      <c r="AG620" s="31"/>
      <c r="AH620" s="31"/>
      <c r="AI620" s="31"/>
      <c r="AJ620" s="31"/>
      <c r="AK620" s="31"/>
      <c r="AL620" s="31"/>
      <c r="AM620" s="31"/>
      <c r="AN620" s="31"/>
      <c r="AO620" s="35"/>
      <c r="AP620" s="33"/>
    </row>
    <row r="621" spans="1:42" s="9" customFormat="1" ht="12.5" x14ac:dyDescent="0.35">
      <c r="A621" s="43"/>
      <c r="B621" s="44" t="s">
        <v>765</v>
      </c>
      <c r="C621" s="44" t="s">
        <v>54</v>
      </c>
      <c r="D621" s="37"/>
      <c r="E621" s="30" t="s">
        <v>554</v>
      </c>
      <c r="F621" s="38" t="s">
        <v>554</v>
      </c>
      <c r="G621" s="30" t="s">
        <v>554</v>
      </c>
      <c r="H621" s="38" t="s">
        <v>554</v>
      </c>
      <c r="I621" s="39" t="s">
        <v>111</v>
      </c>
      <c r="J621" s="114">
        <f t="shared" si="35"/>
        <v>136200</v>
      </c>
      <c r="K621" s="82">
        <v>136200</v>
      </c>
      <c r="L621" s="82">
        <f>0</f>
        <v>0</v>
      </c>
      <c r="M621" s="42" t="s">
        <v>758</v>
      </c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5"/>
      <c r="AC621" s="32"/>
      <c r="AD621" s="32"/>
      <c r="AE621" s="36"/>
      <c r="AF621" s="32"/>
      <c r="AG621" s="31"/>
      <c r="AH621" s="31"/>
      <c r="AI621" s="31"/>
      <c r="AJ621" s="31"/>
      <c r="AK621" s="31"/>
      <c r="AL621" s="31"/>
      <c r="AM621" s="31"/>
      <c r="AN621" s="31"/>
      <c r="AO621" s="35"/>
      <c r="AP621" s="33"/>
    </row>
    <row r="622" spans="1:42" s="9" customFormat="1" ht="21" x14ac:dyDescent="0.35">
      <c r="A622" s="94" t="s">
        <v>766</v>
      </c>
      <c r="B622" s="100" t="s">
        <v>767</v>
      </c>
      <c r="C622" s="100" t="s">
        <v>48</v>
      </c>
      <c r="D622" s="93" t="s">
        <v>37</v>
      </c>
      <c r="E622" s="96"/>
      <c r="F622" s="96"/>
      <c r="G622" s="96"/>
      <c r="H622" s="96"/>
      <c r="I622" s="98"/>
      <c r="J622" s="103">
        <f>SUM(J623:J629)</f>
        <v>1615327.9980000001</v>
      </c>
      <c r="K622" s="103">
        <f t="shared" ref="K622" si="38">SUM(K623:K629)</f>
        <v>1615327.9980000001</v>
      </c>
      <c r="L622" s="103">
        <f t="shared" ref="L622" si="39">SUM(L623:L629)</f>
        <v>0</v>
      </c>
      <c r="M622" s="99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5"/>
      <c r="AC622" s="32"/>
      <c r="AD622" s="32"/>
      <c r="AE622" s="36"/>
      <c r="AF622" s="32"/>
      <c r="AG622" s="31"/>
      <c r="AH622" s="31"/>
      <c r="AI622" s="31"/>
      <c r="AJ622" s="31"/>
      <c r="AK622" s="31"/>
      <c r="AL622" s="31"/>
      <c r="AM622" s="31"/>
      <c r="AN622" s="31"/>
      <c r="AO622" s="35"/>
      <c r="AP622" s="33"/>
    </row>
    <row r="623" spans="1:42" s="9" customFormat="1" ht="12.5" x14ac:dyDescent="0.35">
      <c r="A623" s="43"/>
      <c r="B623" s="44" t="s">
        <v>768</v>
      </c>
      <c r="C623" s="44" t="s">
        <v>50</v>
      </c>
      <c r="D623" s="37"/>
      <c r="E623" s="30" t="s">
        <v>554</v>
      </c>
      <c r="F623" s="38" t="s">
        <v>554</v>
      </c>
      <c r="G623" s="30" t="s">
        <v>554</v>
      </c>
      <c r="H623" s="38" t="s">
        <v>554</v>
      </c>
      <c r="I623" s="39" t="s">
        <v>110</v>
      </c>
      <c r="J623" s="114">
        <f t="shared" si="35"/>
        <v>114948</v>
      </c>
      <c r="K623" s="82">
        <v>114948</v>
      </c>
      <c r="L623" s="82">
        <f>0</f>
        <v>0</v>
      </c>
      <c r="M623" s="42" t="s">
        <v>775</v>
      </c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5"/>
      <c r="AC623" s="32"/>
      <c r="AD623" s="32"/>
      <c r="AE623" s="36"/>
      <c r="AF623" s="32"/>
      <c r="AG623" s="31"/>
      <c r="AH623" s="31"/>
      <c r="AI623" s="31"/>
      <c r="AJ623" s="31"/>
      <c r="AK623" s="31"/>
      <c r="AL623" s="31"/>
      <c r="AM623" s="31"/>
      <c r="AN623" s="31"/>
      <c r="AO623" s="35"/>
      <c r="AP623" s="33"/>
    </row>
    <row r="624" spans="1:42" s="9" customFormat="1" ht="12.5" x14ac:dyDescent="0.35">
      <c r="A624" s="43"/>
      <c r="B624" s="44" t="s">
        <v>769</v>
      </c>
      <c r="C624" s="44" t="s">
        <v>52</v>
      </c>
      <c r="D624" s="37"/>
      <c r="E624" s="30" t="s">
        <v>554</v>
      </c>
      <c r="F624" s="38" t="s">
        <v>554</v>
      </c>
      <c r="G624" s="30" t="s">
        <v>554</v>
      </c>
      <c r="H624" s="38" t="s">
        <v>554</v>
      </c>
      <c r="I624" s="39" t="s">
        <v>110</v>
      </c>
      <c r="J624" s="114">
        <f t="shared" si="35"/>
        <v>34999.998</v>
      </c>
      <c r="K624" s="82">
        <v>34999.998</v>
      </c>
      <c r="L624" s="82">
        <f>0</f>
        <v>0</v>
      </c>
      <c r="M624" s="42" t="s">
        <v>690</v>
      </c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5"/>
      <c r="AC624" s="32"/>
      <c r="AD624" s="32"/>
      <c r="AE624" s="36"/>
      <c r="AF624" s="32"/>
      <c r="AG624" s="31"/>
      <c r="AH624" s="31"/>
      <c r="AI624" s="31"/>
      <c r="AJ624" s="31"/>
      <c r="AK624" s="31"/>
      <c r="AL624" s="31"/>
      <c r="AM624" s="31"/>
      <c r="AN624" s="31"/>
      <c r="AO624" s="35"/>
      <c r="AP624" s="33"/>
    </row>
    <row r="625" spans="1:42" s="9" customFormat="1" ht="12.5" x14ac:dyDescent="0.35">
      <c r="A625" s="43"/>
      <c r="B625" s="44" t="s">
        <v>770</v>
      </c>
      <c r="C625" s="44" t="s">
        <v>49</v>
      </c>
      <c r="D625" s="37"/>
      <c r="E625" s="30" t="s">
        <v>554</v>
      </c>
      <c r="F625" s="38" t="s">
        <v>554</v>
      </c>
      <c r="G625" s="30" t="s">
        <v>554</v>
      </c>
      <c r="H625" s="38" t="s">
        <v>554</v>
      </c>
      <c r="I625" s="39" t="s">
        <v>110</v>
      </c>
      <c r="J625" s="114">
        <f t="shared" si="35"/>
        <v>370380</v>
      </c>
      <c r="K625" s="82">
        <v>370380</v>
      </c>
      <c r="L625" s="82">
        <f>0</f>
        <v>0</v>
      </c>
      <c r="M625" s="42" t="s">
        <v>776</v>
      </c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5"/>
      <c r="AC625" s="32"/>
      <c r="AD625" s="32"/>
      <c r="AE625" s="36"/>
      <c r="AF625" s="32"/>
      <c r="AG625" s="31"/>
      <c r="AH625" s="31"/>
      <c r="AI625" s="31"/>
      <c r="AJ625" s="31"/>
      <c r="AK625" s="31"/>
      <c r="AL625" s="31"/>
      <c r="AM625" s="31"/>
      <c r="AN625" s="31"/>
      <c r="AO625" s="35"/>
      <c r="AP625" s="33"/>
    </row>
    <row r="626" spans="1:42" s="9" customFormat="1" ht="12.5" x14ac:dyDescent="0.35">
      <c r="A626" s="43"/>
      <c r="B626" s="44" t="s">
        <v>771</v>
      </c>
      <c r="C626" s="44" t="s">
        <v>51</v>
      </c>
      <c r="D626" s="37"/>
      <c r="E626" s="30" t="s">
        <v>554</v>
      </c>
      <c r="F626" s="38" t="s">
        <v>554</v>
      </c>
      <c r="G626" s="30" t="s">
        <v>554</v>
      </c>
      <c r="H626" s="38" t="s">
        <v>554</v>
      </c>
      <c r="I626" s="39" t="s">
        <v>110</v>
      </c>
      <c r="J626" s="114">
        <f t="shared" si="35"/>
        <v>146000</v>
      </c>
      <c r="K626" s="82">
        <v>146000</v>
      </c>
      <c r="L626" s="82">
        <f>0</f>
        <v>0</v>
      </c>
      <c r="M626" s="42" t="s">
        <v>777</v>
      </c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5"/>
      <c r="AC626" s="32"/>
      <c r="AD626" s="32"/>
      <c r="AE626" s="36"/>
      <c r="AF626" s="32"/>
      <c r="AG626" s="31"/>
      <c r="AH626" s="31"/>
      <c r="AI626" s="31"/>
      <c r="AJ626" s="31"/>
      <c r="AK626" s="31"/>
      <c r="AL626" s="31"/>
      <c r="AM626" s="31"/>
      <c r="AN626" s="31"/>
      <c r="AO626" s="35"/>
      <c r="AP626" s="33"/>
    </row>
    <row r="627" spans="1:42" s="9" customFormat="1" ht="12.5" x14ac:dyDescent="0.35">
      <c r="A627" s="43"/>
      <c r="B627" s="44" t="s">
        <v>772</v>
      </c>
      <c r="C627" s="44" t="s">
        <v>55</v>
      </c>
      <c r="D627" s="37"/>
      <c r="E627" s="30" t="s">
        <v>554</v>
      </c>
      <c r="F627" s="38" t="s">
        <v>554</v>
      </c>
      <c r="G627" s="30" t="s">
        <v>554</v>
      </c>
      <c r="H627" s="38" t="s">
        <v>554</v>
      </c>
      <c r="I627" s="39" t="s">
        <v>110</v>
      </c>
      <c r="J627" s="114">
        <f t="shared" si="35"/>
        <v>373000</v>
      </c>
      <c r="K627" s="82">
        <v>373000</v>
      </c>
      <c r="L627" s="82">
        <f>0</f>
        <v>0</v>
      </c>
      <c r="M627" s="42" t="s">
        <v>778</v>
      </c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5"/>
      <c r="AC627" s="32"/>
      <c r="AD627" s="32"/>
      <c r="AE627" s="36"/>
      <c r="AF627" s="32"/>
      <c r="AG627" s="31"/>
      <c r="AH627" s="31"/>
      <c r="AI627" s="31"/>
      <c r="AJ627" s="31"/>
      <c r="AK627" s="31"/>
      <c r="AL627" s="31"/>
      <c r="AM627" s="31"/>
      <c r="AN627" s="31"/>
      <c r="AO627" s="35"/>
      <c r="AP627" s="33"/>
    </row>
    <row r="628" spans="1:42" s="9" customFormat="1" ht="12.5" x14ac:dyDescent="0.35">
      <c r="A628" s="43"/>
      <c r="B628" s="44" t="s">
        <v>773</v>
      </c>
      <c r="C628" s="44" t="s">
        <v>53</v>
      </c>
      <c r="D628" s="37"/>
      <c r="E628" s="30" t="s">
        <v>554</v>
      </c>
      <c r="F628" s="38" t="s">
        <v>554</v>
      </c>
      <c r="G628" s="30" t="s">
        <v>554</v>
      </c>
      <c r="H628" s="38" t="s">
        <v>554</v>
      </c>
      <c r="I628" s="39" t="s">
        <v>110</v>
      </c>
      <c r="J628" s="114">
        <f t="shared" si="35"/>
        <v>390000</v>
      </c>
      <c r="K628" s="82">
        <v>390000</v>
      </c>
      <c r="L628" s="82">
        <f>0</f>
        <v>0</v>
      </c>
      <c r="M628" s="42" t="s">
        <v>779</v>
      </c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5"/>
      <c r="AC628" s="32"/>
      <c r="AD628" s="32"/>
      <c r="AE628" s="36"/>
      <c r="AF628" s="32"/>
      <c r="AG628" s="31"/>
      <c r="AH628" s="31"/>
      <c r="AI628" s="31"/>
      <c r="AJ628" s="31"/>
      <c r="AK628" s="31"/>
      <c r="AL628" s="31"/>
      <c r="AM628" s="31"/>
      <c r="AN628" s="31"/>
      <c r="AO628" s="35"/>
      <c r="AP628" s="33"/>
    </row>
    <row r="629" spans="1:42" s="9" customFormat="1" ht="12.5" x14ac:dyDescent="0.35">
      <c r="A629" s="43"/>
      <c r="B629" s="44" t="s">
        <v>774</v>
      </c>
      <c r="C629" s="44" t="s">
        <v>54</v>
      </c>
      <c r="D629" s="37"/>
      <c r="E629" s="30" t="s">
        <v>554</v>
      </c>
      <c r="F629" s="38" t="s">
        <v>554</v>
      </c>
      <c r="G629" s="30" t="s">
        <v>554</v>
      </c>
      <c r="H629" s="38" t="s">
        <v>554</v>
      </c>
      <c r="I629" s="39" t="s">
        <v>111</v>
      </c>
      <c r="J629" s="114">
        <f t="shared" si="35"/>
        <v>186000</v>
      </c>
      <c r="K629" s="82">
        <v>186000</v>
      </c>
      <c r="L629" s="82">
        <f>0</f>
        <v>0</v>
      </c>
      <c r="M629" s="42" t="s">
        <v>754</v>
      </c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5"/>
      <c r="AC629" s="32"/>
      <c r="AD629" s="32"/>
      <c r="AE629" s="36"/>
      <c r="AF629" s="32"/>
      <c r="AG629" s="31"/>
      <c r="AH629" s="31"/>
      <c r="AI629" s="31"/>
      <c r="AJ629" s="31"/>
      <c r="AK629" s="31"/>
      <c r="AL629" s="31"/>
      <c r="AM629" s="31"/>
      <c r="AN629" s="31"/>
      <c r="AO629" s="35"/>
      <c r="AP629" s="33"/>
    </row>
    <row r="630" spans="1:42" s="9" customFormat="1" ht="21" x14ac:dyDescent="0.35">
      <c r="A630" s="94" t="s">
        <v>766</v>
      </c>
      <c r="B630" s="100" t="s">
        <v>780</v>
      </c>
      <c r="C630" s="100" t="s">
        <v>48</v>
      </c>
      <c r="D630" s="93" t="s">
        <v>37</v>
      </c>
      <c r="E630" s="96"/>
      <c r="F630" s="96"/>
      <c r="G630" s="96"/>
      <c r="H630" s="96"/>
      <c r="I630" s="98"/>
      <c r="J630" s="103">
        <f>SUM(J631)</f>
        <v>30000</v>
      </c>
      <c r="K630" s="103">
        <f t="shared" ref="K630:L630" si="40">SUM(K631)</f>
        <v>30000</v>
      </c>
      <c r="L630" s="103">
        <f t="shared" si="40"/>
        <v>0</v>
      </c>
      <c r="M630" s="99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5"/>
      <c r="AC630" s="32"/>
      <c r="AD630" s="32"/>
      <c r="AE630" s="36"/>
      <c r="AF630" s="32"/>
      <c r="AG630" s="31"/>
      <c r="AH630" s="31"/>
      <c r="AI630" s="31"/>
      <c r="AJ630" s="31"/>
      <c r="AK630" s="31"/>
      <c r="AL630" s="31"/>
      <c r="AM630" s="31"/>
      <c r="AN630" s="31"/>
      <c r="AO630" s="35"/>
      <c r="AP630" s="33"/>
    </row>
    <row r="631" spans="1:42" s="9" customFormat="1" ht="12.5" x14ac:dyDescent="0.35">
      <c r="A631" s="43"/>
      <c r="B631" s="44" t="s">
        <v>781</v>
      </c>
      <c r="C631" s="44" t="s">
        <v>50</v>
      </c>
      <c r="D631" s="37"/>
      <c r="E631" s="30" t="s">
        <v>237</v>
      </c>
      <c r="F631" s="30" t="s">
        <v>237</v>
      </c>
      <c r="G631" s="30" t="s">
        <v>237</v>
      </c>
      <c r="H631" s="30" t="s">
        <v>237</v>
      </c>
      <c r="I631" s="39" t="s">
        <v>110</v>
      </c>
      <c r="J631" s="114">
        <f t="shared" si="35"/>
        <v>30000</v>
      </c>
      <c r="K631" s="82">
        <v>30000</v>
      </c>
      <c r="L631" s="82">
        <f>0</f>
        <v>0</v>
      </c>
      <c r="M631" s="42" t="s">
        <v>782</v>
      </c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5"/>
      <c r="AC631" s="32"/>
      <c r="AD631" s="32"/>
      <c r="AE631" s="36"/>
      <c r="AF631" s="32"/>
      <c r="AG631" s="31"/>
      <c r="AH631" s="31"/>
      <c r="AI631" s="31"/>
      <c r="AJ631" s="31"/>
      <c r="AK631" s="31"/>
      <c r="AL631" s="31"/>
      <c r="AM631" s="31"/>
      <c r="AN631" s="31"/>
      <c r="AO631" s="35"/>
      <c r="AP631" s="33"/>
    </row>
    <row r="632" spans="1:42" s="9" customFormat="1" ht="21" x14ac:dyDescent="0.35">
      <c r="A632" s="94" t="s">
        <v>766</v>
      </c>
      <c r="B632" s="100" t="s">
        <v>780</v>
      </c>
      <c r="C632" s="100" t="s">
        <v>48</v>
      </c>
      <c r="D632" s="93" t="s">
        <v>37</v>
      </c>
      <c r="E632" s="96"/>
      <c r="F632" s="96"/>
      <c r="G632" s="96"/>
      <c r="H632" s="96"/>
      <c r="I632" s="98"/>
      <c r="J632" s="103">
        <f>SUM(J633)</f>
        <v>3275316</v>
      </c>
      <c r="K632" s="103">
        <f t="shared" ref="K632" si="41">SUM(K633)</f>
        <v>3275316</v>
      </c>
      <c r="L632" s="103">
        <f t="shared" ref="L632" si="42">SUM(L633)</f>
        <v>0</v>
      </c>
      <c r="M632" s="99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5"/>
      <c r="AC632" s="32"/>
      <c r="AD632" s="32"/>
      <c r="AE632" s="36"/>
      <c r="AF632" s="32"/>
      <c r="AG632" s="31"/>
      <c r="AH632" s="31"/>
      <c r="AI632" s="31"/>
      <c r="AJ632" s="31"/>
      <c r="AK632" s="31"/>
      <c r="AL632" s="31"/>
      <c r="AM632" s="31"/>
      <c r="AN632" s="31"/>
      <c r="AO632" s="35"/>
      <c r="AP632" s="33"/>
    </row>
    <row r="633" spans="1:42" s="9" customFormat="1" ht="12.5" x14ac:dyDescent="0.35">
      <c r="A633" s="43"/>
      <c r="B633" s="44" t="s">
        <v>783</v>
      </c>
      <c r="C633" s="104" t="s">
        <v>48</v>
      </c>
      <c r="D633" s="37"/>
      <c r="E633" s="30" t="s">
        <v>554</v>
      </c>
      <c r="F633" s="38" t="s">
        <v>554</v>
      </c>
      <c r="G633" s="30" t="s">
        <v>554</v>
      </c>
      <c r="H633" s="38" t="s">
        <v>554</v>
      </c>
      <c r="I633" s="39" t="s">
        <v>110</v>
      </c>
      <c r="J633" s="114">
        <f t="shared" si="35"/>
        <v>3275316</v>
      </c>
      <c r="K633" s="82">
        <v>3275316</v>
      </c>
      <c r="L633" s="82">
        <f>0</f>
        <v>0</v>
      </c>
      <c r="M633" s="42" t="s">
        <v>784</v>
      </c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5"/>
      <c r="AC633" s="32"/>
      <c r="AD633" s="32"/>
      <c r="AE633" s="36"/>
      <c r="AF633" s="32"/>
      <c r="AG633" s="31"/>
      <c r="AH633" s="31"/>
      <c r="AI633" s="31"/>
      <c r="AJ633" s="31"/>
      <c r="AK633" s="31"/>
      <c r="AL633" s="31"/>
      <c r="AM633" s="31"/>
      <c r="AN633" s="31"/>
      <c r="AO633" s="35"/>
      <c r="AP633" s="33"/>
    </row>
    <row r="634" spans="1:42" s="9" customFormat="1" ht="12.5" x14ac:dyDescent="0.35">
      <c r="A634" s="105" t="s">
        <v>785</v>
      </c>
      <c r="B634" s="106" t="s">
        <v>786</v>
      </c>
      <c r="C634" s="106" t="s">
        <v>48</v>
      </c>
      <c r="D634" s="93" t="s">
        <v>35</v>
      </c>
      <c r="E634" s="107"/>
      <c r="F634" s="107"/>
      <c r="G634" s="107"/>
      <c r="H634" s="107"/>
      <c r="I634" s="107"/>
      <c r="J634" s="110">
        <f>SUM(J636)</f>
        <v>400000</v>
      </c>
      <c r="K634" s="110">
        <f t="shared" ref="K634:L634" si="43">SUM(K636)</f>
        <v>400000</v>
      </c>
      <c r="L634" s="110">
        <f t="shared" si="43"/>
        <v>0</v>
      </c>
      <c r="M634" s="108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5"/>
      <c r="AC634" s="32"/>
      <c r="AD634" s="32"/>
      <c r="AE634" s="36"/>
      <c r="AF634" s="32"/>
      <c r="AG634" s="31"/>
      <c r="AH634" s="31"/>
      <c r="AI634" s="31"/>
      <c r="AJ634" s="31"/>
      <c r="AK634" s="31"/>
      <c r="AL634" s="31"/>
      <c r="AM634" s="31"/>
      <c r="AN634" s="31"/>
      <c r="AO634" s="35"/>
      <c r="AP634" s="33"/>
    </row>
    <row r="635" spans="1:42" s="9" customFormat="1" ht="12.5" x14ac:dyDescent="0.35">
      <c r="A635" s="90"/>
      <c r="B635" s="91"/>
      <c r="C635" s="91"/>
      <c r="D635" s="93" t="s">
        <v>37</v>
      </c>
      <c r="E635" s="84"/>
      <c r="F635" s="84"/>
      <c r="G635" s="84"/>
      <c r="H635" s="84"/>
      <c r="I635" s="84"/>
      <c r="J635" s="111"/>
      <c r="K635" s="111"/>
      <c r="L635" s="111"/>
      <c r="M635" s="109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5"/>
      <c r="AC635" s="32"/>
      <c r="AD635" s="32"/>
      <c r="AE635" s="36"/>
      <c r="AF635" s="32"/>
      <c r="AG635" s="31"/>
      <c r="AH635" s="31"/>
      <c r="AI635" s="31"/>
      <c r="AJ635" s="31"/>
      <c r="AK635" s="31"/>
      <c r="AL635" s="31"/>
      <c r="AM635" s="31"/>
      <c r="AN635" s="31"/>
      <c r="AO635" s="35"/>
      <c r="AP635" s="33"/>
    </row>
    <row r="636" spans="1:42" s="9" customFormat="1" ht="12.5" x14ac:dyDescent="0.35">
      <c r="A636" s="43"/>
      <c r="B636" s="44" t="s">
        <v>787</v>
      </c>
      <c r="C636" s="104" t="s">
        <v>48</v>
      </c>
      <c r="D636" s="37"/>
      <c r="E636" s="30" t="s">
        <v>554</v>
      </c>
      <c r="F636" s="38" t="s">
        <v>554</v>
      </c>
      <c r="G636" s="30" t="s">
        <v>554</v>
      </c>
      <c r="H636" s="38" t="s">
        <v>554</v>
      </c>
      <c r="I636" s="39" t="s">
        <v>110</v>
      </c>
      <c r="J636" s="114">
        <f t="shared" ref="J636" si="44">K636+L636</f>
        <v>400000</v>
      </c>
      <c r="K636" s="82">
        <v>400000</v>
      </c>
      <c r="L636" s="82">
        <f>0</f>
        <v>0</v>
      </c>
      <c r="M636" s="42" t="s">
        <v>788</v>
      </c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5"/>
      <c r="AC636" s="32"/>
      <c r="AD636" s="32"/>
      <c r="AE636" s="36"/>
      <c r="AF636" s="32"/>
      <c r="AG636" s="31"/>
      <c r="AH636" s="31"/>
      <c r="AI636" s="31"/>
      <c r="AJ636" s="31"/>
      <c r="AK636" s="31"/>
      <c r="AL636" s="31"/>
      <c r="AM636" s="31"/>
      <c r="AN636" s="31"/>
      <c r="AO636" s="35"/>
      <c r="AP636" s="33"/>
    </row>
    <row r="637" spans="1:42" s="9" customFormat="1" ht="21" x14ac:dyDescent="0.35">
      <c r="A637" s="94" t="s">
        <v>785</v>
      </c>
      <c r="B637" s="100" t="s">
        <v>789</v>
      </c>
      <c r="C637" s="100" t="s">
        <v>48</v>
      </c>
      <c r="D637" s="93" t="s">
        <v>37</v>
      </c>
      <c r="E637" s="96"/>
      <c r="F637" s="96"/>
      <c r="G637" s="96"/>
      <c r="H637" s="96"/>
      <c r="I637" s="98"/>
      <c r="J637" s="103">
        <f>SUM(J638)</f>
        <v>150000</v>
      </c>
      <c r="K637" s="103">
        <f t="shared" ref="K637" si="45">SUM(K638)</f>
        <v>150000</v>
      </c>
      <c r="L637" s="103">
        <f t="shared" ref="L637" si="46">SUM(L638)</f>
        <v>0</v>
      </c>
      <c r="M637" s="99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5"/>
      <c r="AC637" s="32"/>
      <c r="AD637" s="32"/>
      <c r="AE637" s="36"/>
      <c r="AF637" s="32"/>
      <c r="AG637" s="31"/>
      <c r="AH637" s="31"/>
      <c r="AI637" s="31"/>
      <c r="AJ637" s="31"/>
      <c r="AK637" s="31"/>
      <c r="AL637" s="31"/>
      <c r="AM637" s="31"/>
      <c r="AN637" s="31"/>
      <c r="AO637" s="35"/>
      <c r="AP637" s="33"/>
    </row>
    <row r="638" spans="1:42" s="9" customFormat="1" ht="12.5" x14ac:dyDescent="0.35">
      <c r="A638" s="43"/>
      <c r="B638" s="44" t="s">
        <v>790</v>
      </c>
      <c r="C638" s="104" t="s">
        <v>48</v>
      </c>
      <c r="D638" s="37"/>
      <c r="E638" s="30" t="s">
        <v>554</v>
      </c>
      <c r="F638" s="38" t="s">
        <v>554</v>
      </c>
      <c r="G638" s="30" t="s">
        <v>554</v>
      </c>
      <c r="H638" s="38" t="s">
        <v>554</v>
      </c>
      <c r="I638" s="39" t="s">
        <v>110</v>
      </c>
      <c r="J638" s="114">
        <f t="shared" ref="J638" si="47">K638+L638</f>
        <v>150000</v>
      </c>
      <c r="K638" s="82">
        <v>150000</v>
      </c>
      <c r="L638" s="82">
        <f>0</f>
        <v>0</v>
      </c>
      <c r="M638" s="42" t="s">
        <v>183</v>
      </c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5"/>
      <c r="AC638" s="32"/>
      <c r="AD638" s="32"/>
      <c r="AE638" s="36"/>
      <c r="AF638" s="32"/>
      <c r="AG638" s="31"/>
      <c r="AH638" s="31"/>
      <c r="AI638" s="31"/>
      <c r="AJ638" s="31"/>
      <c r="AK638" s="31"/>
      <c r="AL638" s="31"/>
      <c r="AM638" s="31"/>
      <c r="AN638" s="31"/>
      <c r="AO638" s="35"/>
      <c r="AP638" s="33"/>
    </row>
    <row r="639" spans="1:42" s="9" customFormat="1" ht="21" x14ac:dyDescent="0.35">
      <c r="A639" s="94" t="s">
        <v>791</v>
      </c>
      <c r="B639" s="100" t="s">
        <v>792</v>
      </c>
      <c r="C639" s="100" t="s">
        <v>48</v>
      </c>
      <c r="D639" s="93" t="s">
        <v>37</v>
      </c>
      <c r="E639" s="96"/>
      <c r="F639" s="96"/>
      <c r="G639" s="96"/>
      <c r="H639" s="96"/>
      <c r="I639" s="98"/>
      <c r="J639" s="103">
        <f>SUM(J640)</f>
        <v>120000</v>
      </c>
      <c r="K639" s="103">
        <f t="shared" ref="K639" si="48">SUM(K640)</f>
        <v>120000</v>
      </c>
      <c r="L639" s="103">
        <f t="shared" ref="L639" si="49">SUM(L640)</f>
        <v>0</v>
      </c>
      <c r="M639" s="99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5"/>
      <c r="AC639" s="32"/>
      <c r="AD639" s="32"/>
      <c r="AE639" s="36"/>
      <c r="AF639" s="32"/>
      <c r="AG639" s="31"/>
      <c r="AH639" s="31"/>
      <c r="AI639" s="31"/>
      <c r="AJ639" s="31"/>
      <c r="AK639" s="31"/>
      <c r="AL639" s="31"/>
      <c r="AM639" s="31"/>
      <c r="AN639" s="31"/>
      <c r="AO639" s="35"/>
      <c r="AP639" s="33"/>
    </row>
    <row r="640" spans="1:42" s="9" customFormat="1" ht="12.5" x14ac:dyDescent="0.35">
      <c r="A640" s="43"/>
      <c r="B640" s="44" t="s">
        <v>793</v>
      </c>
      <c r="C640" s="104" t="s">
        <v>48</v>
      </c>
      <c r="D640" s="37"/>
      <c r="E640" s="30" t="s">
        <v>554</v>
      </c>
      <c r="F640" s="38" t="s">
        <v>554</v>
      </c>
      <c r="G640" s="30" t="s">
        <v>554</v>
      </c>
      <c r="H640" s="38" t="s">
        <v>554</v>
      </c>
      <c r="I640" s="39" t="s">
        <v>110</v>
      </c>
      <c r="J640" s="114">
        <f t="shared" ref="J640" si="50">K640+L640</f>
        <v>120000</v>
      </c>
      <c r="K640" s="82">
        <v>120000</v>
      </c>
      <c r="L640" s="82">
        <f>0</f>
        <v>0</v>
      </c>
      <c r="M640" s="42" t="s">
        <v>183</v>
      </c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5"/>
      <c r="AC640" s="32"/>
      <c r="AD640" s="32"/>
      <c r="AE640" s="36"/>
      <c r="AF640" s="32"/>
      <c r="AG640" s="31"/>
      <c r="AH640" s="31"/>
      <c r="AI640" s="31"/>
      <c r="AJ640" s="31"/>
      <c r="AK640" s="31"/>
      <c r="AL640" s="31"/>
      <c r="AM640" s="31"/>
      <c r="AN640" s="31"/>
      <c r="AO640" s="35"/>
      <c r="AP640" s="33"/>
    </row>
    <row r="641" spans="1:42" s="9" customFormat="1" ht="21" x14ac:dyDescent="0.35">
      <c r="A641" s="94" t="s">
        <v>794</v>
      </c>
      <c r="B641" s="100" t="s">
        <v>795</v>
      </c>
      <c r="C641" s="100" t="s">
        <v>48</v>
      </c>
      <c r="D641" s="93" t="s">
        <v>37</v>
      </c>
      <c r="E641" s="96"/>
      <c r="F641" s="96"/>
      <c r="G641" s="96"/>
      <c r="H641" s="96"/>
      <c r="I641" s="98"/>
      <c r="J641" s="103">
        <f>SUM(J642)</f>
        <v>200000</v>
      </c>
      <c r="K641" s="103">
        <f t="shared" ref="K641" si="51">SUM(K642)</f>
        <v>200000</v>
      </c>
      <c r="L641" s="103">
        <f t="shared" ref="L641" si="52">SUM(L642)</f>
        <v>0</v>
      </c>
      <c r="M641" s="99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5"/>
      <c r="AC641" s="32"/>
      <c r="AD641" s="32"/>
      <c r="AE641" s="36"/>
      <c r="AF641" s="32"/>
      <c r="AG641" s="31"/>
      <c r="AH641" s="31"/>
      <c r="AI641" s="31"/>
      <c r="AJ641" s="31"/>
      <c r="AK641" s="31"/>
      <c r="AL641" s="31"/>
      <c r="AM641" s="31"/>
      <c r="AN641" s="31"/>
      <c r="AO641" s="35"/>
      <c r="AP641" s="33"/>
    </row>
    <row r="642" spans="1:42" s="9" customFormat="1" ht="12.5" x14ac:dyDescent="0.35">
      <c r="A642" s="43"/>
      <c r="B642" s="44" t="s">
        <v>796</v>
      </c>
      <c r="C642" s="104" t="s">
        <v>48</v>
      </c>
      <c r="D642" s="37"/>
      <c r="E642" s="30" t="s">
        <v>554</v>
      </c>
      <c r="F642" s="38" t="s">
        <v>554</v>
      </c>
      <c r="G642" s="30" t="s">
        <v>554</v>
      </c>
      <c r="H642" s="38" t="s">
        <v>554</v>
      </c>
      <c r="I642" s="39" t="s">
        <v>110</v>
      </c>
      <c r="J642" s="114">
        <f t="shared" ref="J642" si="53">K642+L642</f>
        <v>200000</v>
      </c>
      <c r="K642" s="82">
        <v>200000</v>
      </c>
      <c r="L642" s="82">
        <f>0</f>
        <v>0</v>
      </c>
      <c r="M642" s="42" t="s">
        <v>183</v>
      </c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5"/>
      <c r="AC642" s="32"/>
      <c r="AD642" s="32"/>
      <c r="AE642" s="36"/>
      <c r="AF642" s="32"/>
      <c r="AG642" s="31"/>
      <c r="AH642" s="31"/>
      <c r="AI642" s="31"/>
      <c r="AJ642" s="31"/>
      <c r="AK642" s="31"/>
      <c r="AL642" s="31"/>
      <c r="AM642" s="31"/>
      <c r="AN642" s="31"/>
      <c r="AO642" s="35"/>
      <c r="AP642" s="33"/>
    </row>
    <row r="643" spans="1:42" s="9" customFormat="1" ht="21" x14ac:dyDescent="0.35">
      <c r="A643" s="94" t="s">
        <v>797</v>
      </c>
      <c r="B643" s="100" t="s">
        <v>798</v>
      </c>
      <c r="C643" s="100" t="s">
        <v>48</v>
      </c>
      <c r="D643" s="93" t="s">
        <v>37</v>
      </c>
      <c r="E643" s="96"/>
      <c r="F643" s="96"/>
      <c r="G643" s="96"/>
      <c r="H643" s="96"/>
      <c r="I643" s="98"/>
      <c r="J643" s="103">
        <f>SUM(J644)</f>
        <v>480000</v>
      </c>
      <c r="K643" s="103">
        <f t="shared" ref="K643" si="54">SUM(K644)</f>
        <v>480000</v>
      </c>
      <c r="L643" s="103">
        <f t="shared" ref="L643" si="55">SUM(L644)</f>
        <v>0</v>
      </c>
      <c r="M643" s="99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5"/>
      <c r="AC643" s="32"/>
      <c r="AD643" s="32"/>
      <c r="AE643" s="36"/>
      <c r="AF643" s="32"/>
      <c r="AG643" s="31"/>
      <c r="AH643" s="31"/>
      <c r="AI643" s="31"/>
      <c r="AJ643" s="31"/>
      <c r="AK643" s="31"/>
      <c r="AL643" s="31"/>
      <c r="AM643" s="31"/>
      <c r="AN643" s="31"/>
      <c r="AO643" s="35"/>
      <c r="AP643" s="33"/>
    </row>
    <row r="644" spans="1:42" s="9" customFormat="1" ht="12.5" x14ac:dyDescent="0.35">
      <c r="A644" s="43"/>
      <c r="B644" s="44" t="s">
        <v>799</v>
      </c>
      <c r="C644" s="104" t="s">
        <v>48</v>
      </c>
      <c r="D644" s="37"/>
      <c r="E644" s="30" t="s">
        <v>554</v>
      </c>
      <c r="F644" s="38" t="s">
        <v>554</v>
      </c>
      <c r="G644" s="30" t="s">
        <v>554</v>
      </c>
      <c r="H644" s="38" t="s">
        <v>554</v>
      </c>
      <c r="I644" s="39" t="s">
        <v>110</v>
      </c>
      <c r="J644" s="114">
        <f t="shared" ref="J644" si="56">K644+L644</f>
        <v>480000</v>
      </c>
      <c r="K644" s="82">
        <v>480000</v>
      </c>
      <c r="L644" s="82">
        <f>0</f>
        <v>0</v>
      </c>
      <c r="M644" s="42" t="s">
        <v>183</v>
      </c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5"/>
      <c r="AC644" s="32"/>
      <c r="AD644" s="32"/>
      <c r="AE644" s="36"/>
      <c r="AF644" s="32"/>
      <c r="AG644" s="31"/>
      <c r="AH644" s="31"/>
      <c r="AI644" s="31"/>
      <c r="AJ644" s="31"/>
      <c r="AK644" s="31"/>
      <c r="AL644" s="31"/>
      <c r="AM644" s="31"/>
      <c r="AN644" s="31"/>
      <c r="AO644" s="35"/>
      <c r="AP644" s="33"/>
    </row>
    <row r="645" spans="1:42" s="9" customFormat="1" ht="21" x14ac:dyDescent="0.35">
      <c r="A645" s="115" t="s">
        <v>723</v>
      </c>
      <c r="B645" s="116" t="s">
        <v>724</v>
      </c>
      <c r="C645" s="116" t="s">
        <v>48</v>
      </c>
      <c r="D645" s="117" t="s">
        <v>37</v>
      </c>
      <c r="E645" s="118"/>
      <c r="F645" s="118"/>
      <c r="G645" s="118"/>
      <c r="H645" s="118"/>
      <c r="I645" s="119"/>
      <c r="J645" s="120">
        <f>SUM(J646:J651)</f>
        <v>135000</v>
      </c>
      <c r="K645" s="120">
        <f>SUM(K646:K651)</f>
        <v>0</v>
      </c>
      <c r="L645" s="120">
        <f>SUM(L646:L651)</f>
        <v>135000</v>
      </c>
      <c r="M645" s="12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5"/>
      <c r="AC645" s="32"/>
      <c r="AD645" s="32"/>
      <c r="AE645" s="36"/>
      <c r="AF645" s="32"/>
      <c r="AG645" s="31"/>
      <c r="AH645" s="31"/>
      <c r="AI645" s="31"/>
      <c r="AJ645" s="31"/>
      <c r="AK645" s="31"/>
      <c r="AL645" s="31"/>
      <c r="AM645" s="31"/>
      <c r="AN645" s="31"/>
      <c r="AO645" s="35"/>
      <c r="AP645" s="33"/>
    </row>
    <row r="646" spans="1:42" s="9" customFormat="1" ht="12.5" x14ac:dyDescent="0.35">
      <c r="A646" s="43"/>
      <c r="B646" s="112" t="s">
        <v>726</v>
      </c>
      <c r="C646" s="44"/>
      <c r="D646" s="37"/>
      <c r="E646" s="30"/>
      <c r="F646" s="38"/>
      <c r="G646" s="30"/>
      <c r="H646" s="38"/>
      <c r="I646" s="39"/>
      <c r="J646" s="40"/>
      <c r="K646" s="41"/>
      <c r="L646" s="82"/>
      <c r="M646" s="42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5"/>
      <c r="AC646" s="32"/>
      <c r="AD646" s="32"/>
      <c r="AE646" s="36"/>
      <c r="AF646" s="32"/>
      <c r="AG646" s="31"/>
      <c r="AH646" s="31"/>
      <c r="AI646" s="31"/>
      <c r="AJ646" s="31"/>
      <c r="AK646" s="31"/>
      <c r="AL646" s="31"/>
      <c r="AM646" s="31"/>
      <c r="AN646" s="31"/>
      <c r="AO646" s="35"/>
      <c r="AP646" s="33"/>
    </row>
    <row r="647" spans="1:42" s="9" customFormat="1" ht="20" x14ac:dyDescent="0.35">
      <c r="A647" s="43"/>
      <c r="B647" s="102" t="s">
        <v>56</v>
      </c>
      <c r="C647" s="44" t="s">
        <v>49</v>
      </c>
      <c r="D647" s="37"/>
      <c r="E647" s="86" t="s">
        <v>139</v>
      </c>
      <c r="F647" s="87" t="s">
        <v>140</v>
      </c>
      <c r="G647" s="87" t="s">
        <v>140</v>
      </c>
      <c r="H647" s="87" t="s">
        <v>140</v>
      </c>
      <c r="I647" s="122" t="s">
        <v>800</v>
      </c>
      <c r="J647" s="114">
        <f t="shared" ref="J647:J657" si="57">K647+L647</f>
        <v>40000</v>
      </c>
      <c r="K647" s="82">
        <f>0</f>
        <v>0</v>
      </c>
      <c r="L647" s="82">
        <v>40000</v>
      </c>
      <c r="M647" s="42" t="s">
        <v>689</v>
      </c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5"/>
      <c r="AC647" s="32"/>
      <c r="AD647" s="32"/>
      <c r="AE647" s="36"/>
      <c r="AF647" s="32"/>
      <c r="AG647" s="31"/>
      <c r="AH647" s="31"/>
      <c r="AI647" s="31"/>
      <c r="AJ647" s="31"/>
      <c r="AK647" s="31"/>
      <c r="AL647" s="31"/>
      <c r="AM647" s="31"/>
      <c r="AN647" s="31"/>
      <c r="AO647" s="35"/>
      <c r="AP647" s="33"/>
    </row>
    <row r="648" spans="1:42" s="9" customFormat="1" ht="20" x14ac:dyDescent="0.35">
      <c r="A648" s="43"/>
      <c r="B648" s="102" t="s">
        <v>61</v>
      </c>
      <c r="C648" s="44" t="s">
        <v>49</v>
      </c>
      <c r="D648" s="37"/>
      <c r="E648" s="30" t="s">
        <v>143</v>
      </c>
      <c r="F648" s="38" t="s">
        <v>138</v>
      </c>
      <c r="G648" s="38" t="s">
        <v>138</v>
      </c>
      <c r="H648" s="38" t="s">
        <v>138</v>
      </c>
      <c r="I648" s="122" t="s">
        <v>800</v>
      </c>
      <c r="J648" s="114">
        <f t="shared" si="57"/>
        <v>50000</v>
      </c>
      <c r="K648" s="82">
        <f>0</f>
        <v>0</v>
      </c>
      <c r="L648" s="82">
        <v>50000</v>
      </c>
      <c r="M648" s="42" t="s">
        <v>183</v>
      </c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5"/>
      <c r="AC648" s="32"/>
      <c r="AD648" s="32"/>
      <c r="AE648" s="36"/>
      <c r="AF648" s="32"/>
      <c r="AG648" s="31"/>
      <c r="AH648" s="31"/>
      <c r="AI648" s="31"/>
      <c r="AJ648" s="31"/>
      <c r="AK648" s="31"/>
      <c r="AL648" s="31"/>
      <c r="AM648" s="31"/>
      <c r="AN648" s="31"/>
      <c r="AO648" s="35"/>
      <c r="AP648" s="33"/>
    </row>
    <row r="649" spans="1:42" s="9" customFormat="1" ht="12.5" x14ac:dyDescent="0.35">
      <c r="A649" s="43"/>
      <c r="B649" s="112" t="s">
        <v>727</v>
      </c>
      <c r="C649" s="44"/>
      <c r="D649" s="37"/>
      <c r="E649" s="30"/>
      <c r="F649" s="38"/>
      <c r="G649" s="30"/>
      <c r="H649" s="38"/>
      <c r="I649" s="122"/>
      <c r="J649" s="40"/>
      <c r="K649" s="41"/>
      <c r="L649" s="82"/>
      <c r="M649" s="42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5"/>
      <c r="AC649" s="32"/>
      <c r="AD649" s="32"/>
      <c r="AE649" s="36"/>
      <c r="AF649" s="32"/>
      <c r="AG649" s="31"/>
      <c r="AH649" s="31"/>
      <c r="AI649" s="31"/>
      <c r="AJ649" s="31"/>
      <c r="AK649" s="31"/>
      <c r="AL649" s="31"/>
      <c r="AM649" s="31"/>
      <c r="AN649" s="31"/>
      <c r="AO649" s="35"/>
      <c r="AP649" s="33"/>
    </row>
    <row r="650" spans="1:42" s="9" customFormat="1" ht="20" x14ac:dyDescent="0.35">
      <c r="A650" s="43"/>
      <c r="B650" s="102" t="s">
        <v>59</v>
      </c>
      <c r="C650" s="44" t="s">
        <v>49</v>
      </c>
      <c r="D650" s="37"/>
      <c r="E650" s="30" t="s">
        <v>142</v>
      </c>
      <c r="F650" s="38" t="s">
        <v>144</v>
      </c>
      <c r="G650" s="38" t="s">
        <v>144</v>
      </c>
      <c r="H650" s="38" t="s">
        <v>144</v>
      </c>
      <c r="I650" s="122" t="s">
        <v>800</v>
      </c>
      <c r="J650" s="114">
        <f t="shared" si="57"/>
        <v>20000</v>
      </c>
      <c r="K650" s="82">
        <f>0</f>
        <v>0</v>
      </c>
      <c r="L650" s="82">
        <v>20000</v>
      </c>
      <c r="M650" s="42" t="s">
        <v>183</v>
      </c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5"/>
      <c r="AC650" s="32"/>
      <c r="AD650" s="32"/>
      <c r="AE650" s="36"/>
      <c r="AF650" s="32"/>
      <c r="AG650" s="31"/>
      <c r="AH650" s="31"/>
      <c r="AI650" s="31"/>
      <c r="AJ650" s="31"/>
      <c r="AK650" s="31"/>
      <c r="AL650" s="31"/>
      <c r="AM650" s="31"/>
      <c r="AN650" s="31"/>
      <c r="AO650" s="35"/>
      <c r="AP650" s="33"/>
    </row>
    <row r="651" spans="1:42" s="9" customFormat="1" ht="20" x14ac:dyDescent="0.35">
      <c r="A651" s="43"/>
      <c r="B651" s="102" t="s">
        <v>64</v>
      </c>
      <c r="C651" s="44" t="s">
        <v>49</v>
      </c>
      <c r="D651" s="37"/>
      <c r="E651" s="30" t="s">
        <v>138</v>
      </c>
      <c r="F651" s="38" t="s">
        <v>141</v>
      </c>
      <c r="G651" s="38" t="s">
        <v>141</v>
      </c>
      <c r="H651" s="38" t="s">
        <v>141</v>
      </c>
      <c r="I651" s="122" t="s">
        <v>800</v>
      </c>
      <c r="J651" s="114">
        <f t="shared" si="57"/>
        <v>25000</v>
      </c>
      <c r="K651" s="82">
        <f>0</f>
        <v>0</v>
      </c>
      <c r="L651" s="82">
        <v>25000</v>
      </c>
      <c r="M651" s="42" t="s">
        <v>183</v>
      </c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5"/>
      <c r="AC651" s="32"/>
      <c r="AD651" s="32"/>
      <c r="AE651" s="36"/>
      <c r="AF651" s="32"/>
      <c r="AG651" s="31"/>
      <c r="AH651" s="31"/>
      <c r="AI651" s="31"/>
      <c r="AJ651" s="31"/>
      <c r="AK651" s="31"/>
      <c r="AL651" s="31"/>
      <c r="AM651" s="31"/>
      <c r="AN651" s="31"/>
      <c r="AO651" s="35"/>
      <c r="AP651" s="33"/>
    </row>
    <row r="652" spans="1:42" s="9" customFormat="1" ht="12.5" x14ac:dyDescent="0.35">
      <c r="A652" s="130" t="s">
        <v>801</v>
      </c>
      <c r="B652" s="123"/>
      <c r="C652" s="124"/>
      <c r="D652" s="125"/>
      <c r="E652" s="126"/>
      <c r="F652" s="127"/>
      <c r="G652" s="126"/>
      <c r="H652" s="127"/>
      <c r="I652" s="128"/>
      <c r="J652" s="145">
        <f>SUM(J653:J655)</f>
        <v>33225314.998</v>
      </c>
      <c r="K652" s="145">
        <f>SUM(K653:K655)</f>
        <v>33225314.998</v>
      </c>
      <c r="L652" s="145">
        <f>SUM(L653:L655)</f>
        <v>0</v>
      </c>
      <c r="M652" s="129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5"/>
      <c r="AC652" s="32"/>
      <c r="AD652" s="32"/>
      <c r="AE652" s="36"/>
      <c r="AF652" s="32"/>
      <c r="AG652" s="31"/>
      <c r="AH652" s="31"/>
      <c r="AI652" s="31"/>
      <c r="AJ652" s="31"/>
      <c r="AK652" s="31"/>
      <c r="AL652" s="31"/>
      <c r="AM652" s="31"/>
      <c r="AN652" s="31"/>
      <c r="AO652" s="35"/>
      <c r="AP652" s="33"/>
    </row>
    <row r="653" spans="1:42" s="9" customFormat="1" ht="12.5" x14ac:dyDescent="0.35">
      <c r="A653" s="43"/>
      <c r="B653" s="44" t="s">
        <v>110</v>
      </c>
      <c r="C653" s="44"/>
      <c r="D653" s="37"/>
      <c r="E653" s="30"/>
      <c r="F653" s="38"/>
      <c r="G653" s="30"/>
      <c r="H653" s="38"/>
      <c r="I653" s="39"/>
      <c r="J653" s="114">
        <f t="shared" si="57"/>
        <v>28549345.998</v>
      </c>
      <c r="K653" s="82">
        <f>SUMIF(I$8:I$651,B653,K$8:K$651)</f>
        <v>28549345.998</v>
      </c>
      <c r="L653" s="82">
        <f>SUMIF(I$8:I$651,B653,L$8:L$651)</f>
        <v>0</v>
      </c>
      <c r="M653" s="42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5"/>
      <c r="AC653" s="32"/>
      <c r="AD653" s="32"/>
      <c r="AE653" s="36"/>
      <c r="AF653" s="32"/>
      <c r="AG653" s="31"/>
      <c r="AH653" s="31"/>
      <c r="AI653" s="31"/>
      <c r="AJ653" s="31"/>
      <c r="AK653" s="31"/>
      <c r="AL653" s="31"/>
      <c r="AM653" s="31"/>
      <c r="AN653" s="31"/>
      <c r="AO653" s="35"/>
      <c r="AP653" s="33"/>
    </row>
    <row r="654" spans="1:42" s="9" customFormat="1" ht="12.5" x14ac:dyDescent="0.35">
      <c r="A654" s="43"/>
      <c r="B654" s="44" t="s">
        <v>111</v>
      </c>
      <c r="C654" s="44"/>
      <c r="D654" s="37"/>
      <c r="E654" s="30"/>
      <c r="F654" s="38"/>
      <c r="G654" s="30"/>
      <c r="H654" s="38"/>
      <c r="I654" s="39"/>
      <c r="J654" s="114">
        <f t="shared" si="57"/>
        <v>4374879</v>
      </c>
      <c r="K654" s="82">
        <f t="shared" ref="K654:K657" si="58">SUMIF(I$8:I$651,B654,K$8:K$651)</f>
        <v>4374879</v>
      </c>
      <c r="L654" s="82">
        <f t="shared" ref="L654:L657" si="59">SUMIF(I$8:I$651,B654,L$8:L$651)</f>
        <v>0</v>
      </c>
      <c r="M654" s="42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5"/>
      <c r="AC654" s="32"/>
      <c r="AD654" s="32"/>
      <c r="AE654" s="36"/>
      <c r="AF654" s="32"/>
      <c r="AG654" s="31"/>
      <c r="AH654" s="31"/>
      <c r="AI654" s="31"/>
      <c r="AJ654" s="31"/>
      <c r="AK654" s="31"/>
      <c r="AL654" s="31"/>
      <c r="AM654" s="31"/>
      <c r="AN654" s="31"/>
      <c r="AO654" s="35"/>
      <c r="AP654" s="33"/>
    </row>
    <row r="655" spans="1:42" s="9" customFormat="1" ht="12.5" x14ac:dyDescent="0.35">
      <c r="A655" s="43"/>
      <c r="B655" s="44" t="s">
        <v>555</v>
      </c>
      <c r="C655" s="44"/>
      <c r="D655" s="37"/>
      <c r="E655" s="30"/>
      <c r="F655" s="38"/>
      <c r="G655" s="30"/>
      <c r="H655" s="38"/>
      <c r="I655" s="39"/>
      <c r="J655" s="114">
        <f t="shared" si="57"/>
        <v>301090</v>
      </c>
      <c r="K655" s="82">
        <f t="shared" si="58"/>
        <v>301090</v>
      </c>
      <c r="L655" s="82">
        <f t="shared" si="59"/>
        <v>0</v>
      </c>
      <c r="M655" s="42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5"/>
      <c r="AC655" s="32"/>
      <c r="AD655" s="32"/>
      <c r="AE655" s="36"/>
      <c r="AF655" s="32"/>
      <c r="AG655" s="31"/>
      <c r="AH655" s="31"/>
      <c r="AI655" s="31"/>
      <c r="AJ655" s="31"/>
      <c r="AK655" s="31"/>
      <c r="AL655" s="31"/>
      <c r="AM655" s="31"/>
      <c r="AN655" s="31"/>
      <c r="AO655" s="35"/>
      <c r="AP655" s="33"/>
    </row>
    <row r="656" spans="1:42" s="9" customFormat="1" ht="12.5" x14ac:dyDescent="0.35">
      <c r="A656" s="131" t="s">
        <v>802</v>
      </c>
      <c r="B656" s="132"/>
      <c r="C656" s="133"/>
      <c r="D656" s="134"/>
      <c r="E656" s="135"/>
      <c r="F656" s="136"/>
      <c r="G656" s="135"/>
      <c r="H656" s="136"/>
      <c r="I656" s="137"/>
      <c r="J656" s="148">
        <f>SUM(J657)</f>
        <v>135000</v>
      </c>
      <c r="K656" s="148">
        <f>SUM(K657)</f>
        <v>0</v>
      </c>
      <c r="L656" s="148">
        <f>SUM(L657)</f>
        <v>135000</v>
      </c>
      <c r="M656" s="138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5"/>
      <c r="AC656" s="32"/>
      <c r="AD656" s="32"/>
      <c r="AE656" s="36"/>
      <c r="AF656" s="32"/>
      <c r="AG656" s="31"/>
      <c r="AH656" s="31"/>
      <c r="AI656" s="31"/>
      <c r="AJ656" s="31"/>
      <c r="AK656" s="31"/>
      <c r="AL656" s="31"/>
      <c r="AM656" s="31"/>
      <c r="AN656" s="31"/>
      <c r="AO656" s="35"/>
      <c r="AP656" s="33"/>
    </row>
    <row r="657" spans="1:42" s="9" customFormat="1" ht="12.5" x14ac:dyDescent="0.35">
      <c r="A657" s="43"/>
      <c r="B657" s="44" t="s">
        <v>800</v>
      </c>
      <c r="C657" s="44"/>
      <c r="D657" s="37"/>
      <c r="E657" s="30"/>
      <c r="F657" s="38"/>
      <c r="G657" s="30"/>
      <c r="H657" s="38"/>
      <c r="I657" s="39"/>
      <c r="J657" s="114">
        <f t="shared" si="57"/>
        <v>135000</v>
      </c>
      <c r="K657" s="82">
        <f t="shared" si="58"/>
        <v>0</v>
      </c>
      <c r="L657" s="82">
        <f t="shared" si="59"/>
        <v>135000</v>
      </c>
      <c r="M657" s="42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5"/>
      <c r="AC657" s="32"/>
      <c r="AD657" s="32"/>
      <c r="AE657" s="36"/>
      <c r="AF657" s="32"/>
      <c r="AG657" s="31"/>
      <c r="AH657" s="31"/>
      <c r="AI657" s="31"/>
      <c r="AJ657" s="31"/>
      <c r="AK657" s="31"/>
      <c r="AL657" s="31"/>
      <c r="AM657" s="31"/>
      <c r="AN657" s="31"/>
      <c r="AO657" s="35"/>
      <c r="AP657" s="33"/>
    </row>
    <row r="658" spans="1:42" s="9" customFormat="1" ht="13" thickBot="1" x14ac:dyDescent="0.4">
      <c r="A658" s="144" t="s">
        <v>803</v>
      </c>
      <c r="B658" s="139"/>
      <c r="C658" s="139"/>
      <c r="D658" s="140"/>
      <c r="E658" s="141"/>
      <c r="F658" s="141"/>
      <c r="G658" s="141"/>
      <c r="H658" s="141"/>
      <c r="I658" s="142"/>
      <c r="J658" s="146">
        <f>K658+L658</f>
        <v>33360314.998</v>
      </c>
      <c r="K658" s="147">
        <f>K652+K656</f>
        <v>33225314.998</v>
      </c>
      <c r="L658" s="147">
        <f>L652+L656</f>
        <v>135000</v>
      </c>
      <c r="M658" s="143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3"/>
      <c r="AC658" s="51"/>
      <c r="AD658" s="51"/>
      <c r="AE658" s="54"/>
      <c r="AF658" s="51"/>
      <c r="AG658" s="50"/>
      <c r="AH658" s="50"/>
      <c r="AI658" s="50"/>
      <c r="AJ658" s="50"/>
      <c r="AK658" s="50"/>
      <c r="AL658" s="50"/>
      <c r="AM658" s="50"/>
      <c r="AN658" s="50"/>
      <c r="AO658" s="53"/>
      <c r="AP658" s="52"/>
    </row>
    <row r="659" spans="1:42" s="55" customFormat="1" ht="13" x14ac:dyDescent="0.35"/>
    <row r="660" spans="1:42" s="56" customFormat="1" x14ac:dyDescent="0.35">
      <c r="A660" s="56" t="s">
        <v>39</v>
      </c>
      <c r="D660" s="57" t="s">
        <v>40</v>
      </c>
      <c r="E660" s="57"/>
      <c r="F660" s="57"/>
      <c r="G660" s="58" t="s">
        <v>41</v>
      </c>
      <c r="H660" s="57"/>
    </row>
    <row r="661" spans="1:42" s="59" customFormat="1" x14ac:dyDescent="0.35">
      <c r="D661" s="60"/>
      <c r="E661" s="60"/>
      <c r="F661" s="57"/>
      <c r="G661" s="58"/>
      <c r="H661" s="57"/>
    </row>
    <row r="662" spans="1:42" s="61" customFormat="1" x14ac:dyDescent="0.35">
      <c r="A662" s="149" t="s">
        <v>804</v>
      </c>
      <c r="B662" s="149"/>
      <c r="D662" s="150" t="s">
        <v>805</v>
      </c>
      <c r="E662" s="57"/>
      <c r="F662" s="57"/>
      <c r="G662" s="151" t="s">
        <v>806</v>
      </c>
      <c r="H662" s="151"/>
      <c r="I662" s="151"/>
    </row>
    <row r="663" spans="1:42" s="59" customFormat="1" x14ac:dyDescent="0.35">
      <c r="A663" s="62" t="s">
        <v>42</v>
      </c>
      <c r="B663" s="62"/>
      <c r="D663" s="63" t="s">
        <v>43</v>
      </c>
      <c r="E663" s="64"/>
      <c r="F663" s="64"/>
      <c r="G663" s="65" t="s">
        <v>44</v>
      </c>
      <c r="H663" s="65"/>
      <c r="I663" s="65"/>
    </row>
    <row r="664" spans="1:42" s="67" customFormat="1" ht="14" x14ac:dyDescent="0.35">
      <c r="A664" s="66"/>
    </row>
    <row r="665" spans="1:42" s="67" customFormat="1" ht="14" x14ac:dyDescent="0.35">
      <c r="A665" s="66"/>
    </row>
    <row r="666" spans="1:42" s="67" customFormat="1" ht="14" x14ac:dyDescent="0.35">
      <c r="A666" s="66"/>
    </row>
    <row r="667" spans="1:42" s="67" customFormat="1" ht="14" x14ac:dyDescent="0.35">
      <c r="A667" s="66"/>
    </row>
    <row r="668" spans="1:42" s="67" customFormat="1" ht="14" x14ac:dyDescent="0.35">
      <c r="A668" s="66"/>
    </row>
    <row r="669" spans="1:42" s="67" customFormat="1" ht="14" x14ac:dyDescent="0.35">
      <c r="A669" s="66"/>
    </row>
  </sheetData>
  <autoFilter ref="A7:M7" xr:uid="{09F56F39-A97F-4154-B71C-FF0159172BD5}"/>
  <mergeCells count="52">
    <mergeCell ref="M634:M635"/>
    <mergeCell ref="G634:G635"/>
    <mergeCell ref="H634:H635"/>
    <mergeCell ref="I634:I635"/>
    <mergeCell ref="J634:J635"/>
    <mergeCell ref="K634:K635"/>
    <mergeCell ref="L634:L635"/>
    <mergeCell ref="I465:I466"/>
    <mergeCell ref="M465:M466"/>
    <mergeCell ref="J465:J466"/>
    <mergeCell ref="K465:K466"/>
    <mergeCell ref="L465:L466"/>
    <mergeCell ref="A634:A635"/>
    <mergeCell ref="B634:B635"/>
    <mergeCell ref="C634:C635"/>
    <mergeCell ref="E634:E635"/>
    <mergeCell ref="F634:F635"/>
    <mergeCell ref="L8:L9"/>
    <mergeCell ref="M8:M9"/>
    <mergeCell ref="A465:A466"/>
    <mergeCell ref="B465:B466"/>
    <mergeCell ref="C465:C466"/>
    <mergeCell ref="E465:E466"/>
    <mergeCell ref="F465:F466"/>
    <mergeCell ref="G465:G466"/>
    <mergeCell ref="H465:H466"/>
    <mergeCell ref="E8:E9"/>
    <mergeCell ref="F8:F9"/>
    <mergeCell ref="G8:G9"/>
    <mergeCell ref="I8:I9"/>
    <mergeCell ref="J8:J9"/>
    <mergeCell ref="K8:K9"/>
    <mergeCell ref="AF6:AF7"/>
    <mergeCell ref="AG6:AO6"/>
    <mergeCell ref="AP6:AP7"/>
    <mergeCell ref="A662:B662"/>
    <mergeCell ref="G662:I662"/>
    <mergeCell ref="A663:B663"/>
    <mergeCell ref="G663:I663"/>
    <mergeCell ref="A8:A9"/>
    <mergeCell ref="B8:B9"/>
    <mergeCell ref="C8:C9"/>
    <mergeCell ref="N6:N7"/>
    <mergeCell ref="O6:O7"/>
    <mergeCell ref="P6:AA6"/>
    <mergeCell ref="AB6:AB7"/>
    <mergeCell ref="AC6:AE6"/>
    <mergeCell ref="A2:M2"/>
    <mergeCell ref="A3:M3"/>
    <mergeCell ref="A4:M4"/>
    <mergeCell ref="E6:H6"/>
    <mergeCell ref="J6:L6"/>
  </mergeCells>
  <pageMargins left="0.7" right="0.7" top="0.75" bottom="0.75" header="0.3" footer="0.3"/>
  <pageSetup paperSize="132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FormC_APP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Ping_026</dc:creator>
  <cp:lastModifiedBy>Ping_026</cp:lastModifiedBy>
  <cp:lastPrinted>2020-12-23T04:36:59Z</cp:lastPrinted>
  <dcterms:created xsi:type="dcterms:W3CDTF">2020-12-23T04:14:14Z</dcterms:created>
  <dcterms:modified xsi:type="dcterms:W3CDTF">2020-12-23T18:07:52Z</dcterms:modified>
</cp:coreProperties>
</file>